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activeTab="3"/>
  </bookViews>
  <sheets>
    <sheet name="Отборочные" sheetId="1" r:id="rId1"/>
    <sheet name="Раунд 1" sheetId="2" r:id="rId2"/>
    <sheet name="Раунд 2" sheetId="3" r:id="rId3"/>
    <sheet name="Раунд 3" sheetId="4" r:id="rId4"/>
  </sheets>
  <definedNames/>
  <calcPr fullCalcOnLoad="1"/>
</workbook>
</file>

<file path=xl/sharedStrings.xml><?xml version="1.0" encoding="utf-8"?>
<sst xmlns="http://schemas.openxmlformats.org/spreadsheetml/2006/main" count="70" uniqueCount="29">
  <si>
    <t>ган-п</t>
  </si>
  <si>
    <t>сумма</t>
  </si>
  <si>
    <t>средний</t>
  </si>
  <si>
    <t>общая</t>
  </si>
  <si>
    <t>ПАРНЫЙ ЧЕМПИОНАТ ПЕТРОЗАВОДСКА</t>
  </si>
  <si>
    <t>30 октября 2006</t>
  </si>
  <si>
    <t>Отборочные игры</t>
  </si>
  <si>
    <t>№</t>
  </si>
  <si>
    <t>Пара</t>
  </si>
  <si>
    <t>Заустинский М.-Буракова Н.</t>
  </si>
  <si>
    <t>Ильдус-Мила</t>
  </si>
  <si>
    <t>Степанов-Терещенко</t>
  </si>
  <si>
    <t>Чурбанов-Федоров</t>
  </si>
  <si>
    <t>Бураков-Бризицкая</t>
  </si>
  <si>
    <t>Татаров Л.-Лукин И.</t>
  </si>
  <si>
    <t>Зайцев-Зайцева</t>
  </si>
  <si>
    <t>Кобылин-Петрович</t>
  </si>
  <si>
    <t>Ялов-Козлова</t>
  </si>
  <si>
    <t>Петров-Шлоссер</t>
  </si>
  <si>
    <t>Краянова-Бокарев</t>
  </si>
  <si>
    <t>Семенова-Мельников</t>
  </si>
  <si>
    <t>Игнатик-Кобелева</t>
  </si>
  <si>
    <t>Зиннатулин С.-Бойков</t>
  </si>
  <si>
    <t>Федоров-Лубнина</t>
  </si>
  <si>
    <t>Мохорева-Байда</t>
  </si>
  <si>
    <t>Сержпинская - Киселева</t>
  </si>
  <si>
    <t>Раунд1</t>
  </si>
  <si>
    <t>Раунд2</t>
  </si>
  <si>
    <t>Раунд3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</si>
</sst>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5">
    <font>
      <sz val="10"/>
      <name val="Arial Cyr"/>
      <family val="0"/>
    </font>
    <font>
      <b/>
      <sz val="10"/>
      <name val="Arial Cyr"/>
      <family val="0"/>
    </font>
    <font>
      <b/>
      <i/>
      <sz val="16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6"/>
  <sheetViews>
    <sheetView workbookViewId="0" topLeftCell="A1">
      <selection activeCell="C15" sqref="C15:L15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4.00390625" style="0" bestFit="1" customWidth="1"/>
    <col min="4" max="4" width="5.375" style="0" customWidth="1"/>
    <col min="5" max="5" width="5.625" style="0" customWidth="1"/>
    <col min="6" max="6" width="4.375" style="0" customWidth="1"/>
    <col min="7" max="7" width="5.00390625" style="0" customWidth="1"/>
    <col min="8" max="8" width="4.875" style="0" customWidth="1"/>
    <col min="11" max="11" width="12.75390625" style="0" customWidth="1"/>
  </cols>
  <sheetData>
    <row r="3" spans="3:7" ht="20.25">
      <c r="C3" s="3"/>
      <c r="D3" s="3" t="s">
        <v>4</v>
      </c>
      <c r="E3" s="3"/>
      <c r="F3" s="3"/>
      <c r="G3" s="3"/>
    </row>
    <row r="4" spans="3:7" ht="20.25">
      <c r="C4" s="3"/>
      <c r="D4" s="3" t="s">
        <v>5</v>
      </c>
      <c r="E4" s="3"/>
      <c r="F4" s="3"/>
      <c r="G4" s="3"/>
    </row>
    <row r="6" spans="4:6" ht="15.75">
      <c r="D6" s="4"/>
      <c r="E6" s="4" t="s">
        <v>6</v>
      </c>
      <c r="F6" s="4"/>
    </row>
    <row r="7" spans="4:6" ht="15.75">
      <c r="D7" s="4"/>
      <c r="E7" s="4"/>
      <c r="F7" s="4"/>
    </row>
    <row r="8" spans="1:13" ht="12.75">
      <c r="A8" s="2" t="s">
        <v>7</v>
      </c>
      <c r="B8" s="2" t="s">
        <v>8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 t="s">
        <v>1</v>
      </c>
      <c r="J8" s="2" t="s">
        <v>2</v>
      </c>
      <c r="K8" s="2" t="s">
        <v>0</v>
      </c>
      <c r="L8" s="2" t="s">
        <v>3</v>
      </c>
      <c r="M8" s="1"/>
    </row>
    <row r="9" spans="1:13" ht="12.75">
      <c r="A9" s="2">
        <v>1</v>
      </c>
      <c r="B9" s="2" t="s">
        <v>20</v>
      </c>
      <c r="C9" s="2">
        <v>238</v>
      </c>
      <c r="D9" s="2">
        <v>150</v>
      </c>
      <c r="E9" s="2">
        <v>156</v>
      </c>
      <c r="F9" s="2">
        <v>217</v>
      </c>
      <c r="G9" s="2">
        <v>162</v>
      </c>
      <c r="H9" s="2">
        <v>194</v>
      </c>
      <c r="I9" s="2">
        <f aca="true" t="shared" si="0" ref="I9:I26">SUM(C9:H9)</f>
        <v>1117</v>
      </c>
      <c r="J9" s="5">
        <f aca="true" t="shared" si="1" ref="J9:J26">AVERAGE(C9:H9)</f>
        <v>186.16666666666666</v>
      </c>
      <c r="K9" s="2">
        <v>4</v>
      </c>
      <c r="L9" s="5">
        <f aca="true" t="shared" si="2" ref="L9:L26">I9+K9*6</f>
        <v>1141</v>
      </c>
      <c r="M9" s="1"/>
    </row>
    <row r="10" spans="1:13" ht="12.75">
      <c r="A10" s="2">
        <v>2</v>
      </c>
      <c r="B10" s="2" t="s">
        <v>15</v>
      </c>
      <c r="C10" s="2">
        <v>140</v>
      </c>
      <c r="D10" s="2">
        <v>182</v>
      </c>
      <c r="E10" s="2">
        <v>166</v>
      </c>
      <c r="F10" s="2">
        <v>178</v>
      </c>
      <c r="G10" s="2">
        <v>177</v>
      </c>
      <c r="H10" s="2">
        <v>223</v>
      </c>
      <c r="I10" s="2">
        <f t="shared" si="0"/>
        <v>1066</v>
      </c>
      <c r="J10" s="5">
        <f t="shared" si="1"/>
        <v>177.66666666666666</v>
      </c>
      <c r="K10" s="2">
        <v>4</v>
      </c>
      <c r="L10" s="5">
        <f t="shared" si="2"/>
        <v>1090</v>
      </c>
      <c r="M10" s="1"/>
    </row>
    <row r="11" spans="1:13" ht="12.75">
      <c r="A11" s="2">
        <v>3</v>
      </c>
      <c r="B11" s="2" t="s">
        <v>19</v>
      </c>
      <c r="C11" s="2">
        <v>178</v>
      </c>
      <c r="D11" s="2">
        <v>187</v>
      </c>
      <c r="E11" s="2">
        <v>144</v>
      </c>
      <c r="F11" s="2">
        <v>189</v>
      </c>
      <c r="G11" s="2">
        <v>139</v>
      </c>
      <c r="H11" s="2">
        <v>151</v>
      </c>
      <c r="I11" s="2">
        <f t="shared" si="0"/>
        <v>988</v>
      </c>
      <c r="J11" s="5">
        <f t="shared" si="1"/>
        <v>164.66666666666666</v>
      </c>
      <c r="K11" s="2">
        <v>4</v>
      </c>
      <c r="L11" s="5">
        <f t="shared" si="2"/>
        <v>1012</v>
      </c>
      <c r="M11" s="1"/>
    </row>
    <row r="12" spans="1:13" ht="12.75">
      <c r="A12" s="2">
        <v>4</v>
      </c>
      <c r="B12" s="2" t="s">
        <v>16</v>
      </c>
      <c r="C12" s="2">
        <v>149</v>
      </c>
      <c r="D12" s="2">
        <v>195</v>
      </c>
      <c r="E12" s="2">
        <v>174</v>
      </c>
      <c r="F12" s="2">
        <v>166</v>
      </c>
      <c r="G12" s="2">
        <v>167</v>
      </c>
      <c r="H12" s="2">
        <v>145</v>
      </c>
      <c r="I12" s="2">
        <f t="shared" si="0"/>
        <v>996</v>
      </c>
      <c r="J12" s="5">
        <f t="shared" si="1"/>
        <v>166</v>
      </c>
      <c r="K12" s="2">
        <v>0</v>
      </c>
      <c r="L12" s="5">
        <f t="shared" si="2"/>
        <v>996</v>
      </c>
      <c r="M12" s="1"/>
    </row>
    <row r="13" spans="1:13" ht="12.75">
      <c r="A13" s="2">
        <v>5</v>
      </c>
      <c r="B13" s="2" t="s">
        <v>21</v>
      </c>
      <c r="C13" s="2">
        <v>159</v>
      </c>
      <c r="D13" s="2">
        <v>141</v>
      </c>
      <c r="E13" s="2">
        <v>155</v>
      </c>
      <c r="F13" s="2">
        <v>178</v>
      </c>
      <c r="G13" s="2">
        <v>145</v>
      </c>
      <c r="H13" s="2">
        <v>166</v>
      </c>
      <c r="I13" s="2">
        <f t="shared" si="0"/>
        <v>944</v>
      </c>
      <c r="J13" s="5">
        <f t="shared" si="1"/>
        <v>157.33333333333334</v>
      </c>
      <c r="K13" s="2">
        <v>4</v>
      </c>
      <c r="L13" s="5">
        <f t="shared" si="2"/>
        <v>968</v>
      </c>
      <c r="M13" s="1"/>
    </row>
    <row r="14" spans="1:13" ht="12.75">
      <c r="A14" s="2">
        <v>6</v>
      </c>
      <c r="B14" s="2" t="s">
        <v>12</v>
      </c>
      <c r="C14" s="2">
        <v>166</v>
      </c>
      <c r="D14" s="2">
        <v>151</v>
      </c>
      <c r="E14" s="2">
        <v>159</v>
      </c>
      <c r="F14" s="2">
        <v>178</v>
      </c>
      <c r="G14" s="2">
        <v>160</v>
      </c>
      <c r="H14" s="2">
        <v>150</v>
      </c>
      <c r="I14" s="2">
        <f t="shared" si="0"/>
        <v>964</v>
      </c>
      <c r="J14" s="5">
        <f t="shared" si="1"/>
        <v>160.66666666666666</v>
      </c>
      <c r="K14" s="2">
        <v>0</v>
      </c>
      <c r="L14" s="5">
        <f t="shared" si="2"/>
        <v>964</v>
      </c>
      <c r="M14" s="1"/>
    </row>
    <row r="15" spans="1:13" ht="12.75">
      <c r="A15" s="2">
        <v>7</v>
      </c>
      <c r="B15" s="2" t="s">
        <v>24</v>
      </c>
      <c r="C15" s="2">
        <v>142</v>
      </c>
      <c r="D15" s="2">
        <v>171</v>
      </c>
      <c r="E15" s="2">
        <v>159</v>
      </c>
      <c r="F15" s="2">
        <v>139</v>
      </c>
      <c r="G15" s="2">
        <v>146</v>
      </c>
      <c r="H15" s="2">
        <v>164</v>
      </c>
      <c r="I15" s="2">
        <f t="shared" si="0"/>
        <v>921</v>
      </c>
      <c r="J15" s="5">
        <f t="shared" si="1"/>
        <v>153.5</v>
      </c>
      <c r="K15" s="2">
        <v>4</v>
      </c>
      <c r="L15" s="5">
        <f t="shared" si="2"/>
        <v>945</v>
      </c>
      <c r="M15" s="1"/>
    </row>
    <row r="16" spans="1:13" ht="12.75">
      <c r="A16" s="2">
        <v>8</v>
      </c>
      <c r="B16" s="2" t="s">
        <v>11</v>
      </c>
      <c r="C16" s="2">
        <v>148</v>
      </c>
      <c r="D16" s="2">
        <v>165</v>
      </c>
      <c r="E16" s="2">
        <v>129</v>
      </c>
      <c r="F16" s="2">
        <v>155</v>
      </c>
      <c r="G16" s="2">
        <v>150</v>
      </c>
      <c r="H16" s="2">
        <v>194</v>
      </c>
      <c r="I16" s="2">
        <f t="shared" si="0"/>
        <v>941</v>
      </c>
      <c r="J16" s="5">
        <f t="shared" si="1"/>
        <v>156.83333333333334</v>
      </c>
      <c r="K16" s="2">
        <v>0</v>
      </c>
      <c r="L16" s="5">
        <f t="shared" si="2"/>
        <v>941</v>
      </c>
      <c r="M16" s="1"/>
    </row>
    <row r="17" spans="1:13" ht="12.75">
      <c r="A17" s="2">
        <v>9</v>
      </c>
      <c r="B17" s="2" t="s">
        <v>25</v>
      </c>
      <c r="C17" s="2">
        <v>123</v>
      </c>
      <c r="D17" s="2">
        <v>138</v>
      </c>
      <c r="E17" s="2">
        <v>128</v>
      </c>
      <c r="F17" s="2">
        <v>212</v>
      </c>
      <c r="G17" s="2">
        <v>137</v>
      </c>
      <c r="H17" s="2">
        <v>144</v>
      </c>
      <c r="I17" s="2">
        <f t="shared" si="0"/>
        <v>882</v>
      </c>
      <c r="J17" s="5">
        <f t="shared" si="1"/>
        <v>147</v>
      </c>
      <c r="K17" s="2">
        <v>8</v>
      </c>
      <c r="L17" s="5">
        <f t="shared" si="2"/>
        <v>930</v>
      </c>
      <c r="M17" s="1"/>
    </row>
    <row r="18" spans="1:13" ht="12.75">
      <c r="A18" s="2">
        <v>10</v>
      </c>
      <c r="B18" s="2" t="s">
        <v>18</v>
      </c>
      <c r="C18" s="2">
        <v>126</v>
      </c>
      <c r="D18" s="2">
        <v>157</v>
      </c>
      <c r="E18" s="2">
        <v>155</v>
      </c>
      <c r="F18" s="2">
        <v>152</v>
      </c>
      <c r="G18" s="2">
        <v>136</v>
      </c>
      <c r="H18" s="2">
        <v>161</v>
      </c>
      <c r="I18" s="2">
        <f t="shared" si="0"/>
        <v>887</v>
      </c>
      <c r="J18" s="5">
        <f t="shared" si="1"/>
        <v>147.83333333333334</v>
      </c>
      <c r="K18" s="2">
        <v>4</v>
      </c>
      <c r="L18" s="5">
        <f t="shared" si="2"/>
        <v>911</v>
      </c>
      <c r="M18" s="1"/>
    </row>
    <row r="19" spans="1:13" ht="12.75">
      <c r="A19" s="2">
        <v>11</v>
      </c>
      <c r="B19" s="2" t="s">
        <v>10</v>
      </c>
      <c r="C19" s="2">
        <v>141</v>
      </c>
      <c r="D19" s="2">
        <v>131</v>
      </c>
      <c r="E19" s="2">
        <v>139</v>
      </c>
      <c r="F19" s="2">
        <v>140</v>
      </c>
      <c r="G19" s="2">
        <v>148</v>
      </c>
      <c r="H19" s="2">
        <v>148</v>
      </c>
      <c r="I19" s="2">
        <f t="shared" si="0"/>
        <v>847</v>
      </c>
      <c r="J19" s="5">
        <f t="shared" si="1"/>
        <v>141.16666666666666</v>
      </c>
      <c r="K19" s="2">
        <v>4</v>
      </c>
      <c r="L19" s="5">
        <f t="shared" si="2"/>
        <v>871</v>
      </c>
      <c r="M19" s="1"/>
    </row>
    <row r="20" spans="1:13" ht="12.75">
      <c r="A20" s="2">
        <v>12</v>
      </c>
      <c r="B20" s="2" t="s">
        <v>22</v>
      </c>
      <c r="C20" s="2">
        <v>126</v>
      </c>
      <c r="D20" s="2">
        <v>131</v>
      </c>
      <c r="E20" s="2">
        <v>149</v>
      </c>
      <c r="F20" s="2">
        <v>124</v>
      </c>
      <c r="G20" s="2">
        <v>194</v>
      </c>
      <c r="H20" s="2">
        <v>117</v>
      </c>
      <c r="I20" s="2">
        <f t="shared" si="0"/>
        <v>841</v>
      </c>
      <c r="J20" s="5">
        <f t="shared" si="1"/>
        <v>140.16666666666666</v>
      </c>
      <c r="K20" s="2">
        <v>0</v>
      </c>
      <c r="L20" s="5">
        <f t="shared" si="2"/>
        <v>841</v>
      </c>
      <c r="M20" s="1"/>
    </row>
    <row r="21" spans="1:13" ht="12.75">
      <c r="A21" s="2">
        <v>13</v>
      </c>
      <c r="B21" s="2" t="s">
        <v>23</v>
      </c>
      <c r="C21" s="2">
        <v>146</v>
      </c>
      <c r="D21" s="2">
        <v>143</v>
      </c>
      <c r="E21" s="2">
        <v>126</v>
      </c>
      <c r="F21" s="2">
        <v>145</v>
      </c>
      <c r="G21" s="2">
        <v>129</v>
      </c>
      <c r="H21" s="2">
        <v>126</v>
      </c>
      <c r="I21" s="2">
        <f t="shared" si="0"/>
        <v>815</v>
      </c>
      <c r="J21" s="5">
        <f t="shared" si="1"/>
        <v>135.83333333333334</v>
      </c>
      <c r="K21" s="2">
        <v>4</v>
      </c>
      <c r="L21" s="5">
        <f t="shared" si="2"/>
        <v>839</v>
      </c>
      <c r="M21" s="1"/>
    </row>
    <row r="22" spans="1:13" ht="12.75">
      <c r="A22" s="2">
        <v>14</v>
      </c>
      <c r="B22" s="2" t="s">
        <v>9</v>
      </c>
      <c r="C22" s="2">
        <v>141</v>
      </c>
      <c r="D22" s="2">
        <v>120</v>
      </c>
      <c r="E22" s="2">
        <v>126</v>
      </c>
      <c r="F22" s="2">
        <v>169</v>
      </c>
      <c r="G22" s="2">
        <v>90</v>
      </c>
      <c r="H22" s="2">
        <v>141</v>
      </c>
      <c r="I22" s="2">
        <f t="shared" si="0"/>
        <v>787</v>
      </c>
      <c r="J22" s="5">
        <f t="shared" si="1"/>
        <v>131.16666666666666</v>
      </c>
      <c r="K22" s="2">
        <v>8</v>
      </c>
      <c r="L22" s="5">
        <f t="shared" si="2"/>
        <v>835</v>
      </c>
      <c r="M22" s="1"/>
    </row>
    <row r="23" spans="1:13" ht="12.75">
      <c r="A23" s="2">
        <v>15</v>
      </c>
      <c r="B23" s="2" t="s">
        <v>14</v>
      </c>
      <c r="C23" s="2">
        <v>140</v>
      </c>
      <c r="D23" s="2">
        <v>129</v>
      </c>
      <c r="E23" s="2">
        <v>147</v>
      </c>
      <c r="F23" s="2">
        <v>116</v>
      </c>
      <c r="G23" s="2">
        <v>154</v>
      </c>
      <c r="H23" s="2">
        <v>142</v>
      </c>
      <c r="I23" s="2">
        <f t="shared" si="0"/>
        <v>828</v>
      </c>
      <c r="J23" s="5">
        <f t="shared" si="1"/>
        <v>138</v>
      </c>
      <c r="K23" s="2">
        <v>0</v>
      </c>
      <c r="L23" s="5">
        <f t="shared" si="2"/>
        <v>828</v>
      </c>
      <c r="M23" s="1"/>
    </row>
    <row r="24" spans="1:13" ht="12.75">
      <c r="A24" s="2">
        <v>16</v>
      </c>
      <c r="B24" s="2" t="s">
        <v>17</v>
      </c>
      <c r="C24" s="2">
        <v>143</v>
      </c>
      <c r="D24" s="2">
        <v>148</v>
      </c>
      <c r="E24" s="2">
        <v>133</v>
      </c>
      <c r="F24" s="2">
        <v>106</v>
      </c>
      <c r="G24" s="2">
        <v>129</v>
      </c>
      <c r="H24" s="2">
        <v>142</v>
      </c>
      <c r="I24" s="2">
        <f t="shared" si="0"/>
        <v>801</v>
      </c>
      <c r="J24" s="5">
        <f t="shared" si="1"/>
        <v>133.5</v>
      </c>
      <c r="K24" s="2">
        <v>4</v>
      </c>
      <c r="L24" s="5">
        <f t="shared" si="2"/>
        <v>825</v>
      </c>
      <c r="M24" s="1"/>
    </row>
    <row r="25" spans="1:13" ht="12.75">
      <c r="A25" s="2">
        <v>17</v>
      </c>
      <c r="B25" s="2" t="s">
        <v>13</v>
      </c>
      <c r="C25" s="2">
        <v>117</v>
      </c>
      <c r="D25" s="2">
        <v>108</v>
      </c>
      <c r="E25" s="2">
        <v>105</v>
      </c>
      <c r="F25" s="2">
        <v>122</v>
      </c>
      <c r="G25" s="2">
        <v>164</v>
      </c>
      <c r="H25" s="2">
        <v>169</v>
      </c>
      <c r="I25" s="2">
        <f t="shared" si="0"/>
        <v>785</v>
      </c>
      <c r="J25" s="5">
        <f t="shared" si="1"/>
        <v>130.83333333333334</v>
      </c>
      <c r="K25" s="2">
        <v>4</v>
      </c>
      <c r="L25" s="5">
        <f t="shared" si="2"/>
        <v>809</v>
      </c>
      <c r="M25" s="1"/>
    </row>
    <row r="26" spans="1:13" ht="12.75">
      <c r="A26" s="2"/>
      <c r="B26" s="2"/>
      <c r="C26" s="2"/>
      <c r="D26" s="2"/>
      <c r="E26" s="2"/>
      <c r="F26" s="2"/>
      <c r="G26" s="2"/>
      <c r="H26" s="2"/>
      <c r="I26" s="2">
        <f t="shared" si="0"/>
        <v>0</v>
      </c>
      <c r="J26" s="5" t="e">
        <f t="shared" si="1"/>
        <v>#DIV/0!</v>
      </c>
      <c r="K26" s="2"/>
      <c r="L26" s="5">
        <f t="shared" si="2"/>
        <v>0</v>
      </c>
      <c r="M26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4"/>
  <sheetViews>
    <sheetView workbookViewId="0" topLeftCell="A1">
      <selection activeCell="J13" sqref="J13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4.00390625" style="0" bestFit="1" customWidth="1"/>
    <col min="4" max="4" width="5.375" style="0" customWidth="1"/>
    <col min="5" max="5" width="5.625" style="0" customWidth="1"/>
    <col min="6" max="6" width="4.375" style="0" customWidth="1"/>
    <col min="9" max="9" width="12.75390625" style="0" customWidth="1"/>
  </cols>
  <sheetData>
    <row r="3" spans="3:6" ht="20.25">
      <c r="C3" s="3"/>
      <c r="D3" s="3" t="s">
        <v>4</v>
      </c>
      <c r="E3" s="3"/>
      <c r="F3" s="3"/>
    </row>
    <row r="4" spans="3:6" ht="20.25">
      <c r="C4" s="3"/>
      <c r="D4" s="3" t="s">
        <v>5</v>
      </c>
      <c r="E4" s="3"/>
      <c r="F4" s="3"/>
    </row>
    <row r="6" spans="4:6" ht="15.75">
      <c r="D6" s="4"/>
      <c r="E6" s="4" t="s">
        <v>26</v>
      </c>
      <c r="F6" s="4"/>
    </row>
    <row r="7" spans="4:6" ht="15.75">
      <c r="D7" s="4"/>
      <c r="E7" s="4"/>
      <c r="F7" s="4"/>
    </row>
    <row r="8" spans="1:10" ht="12.75">
      <c r="A8" s="2" t="s">
        <v>7</v>
      </c>
      <c r="B8" s="2" t="s">
        <v>8</v>
      </c>
      <c r="C8" s="2">
        <v>1</v>
      </c>
      <c r="D8" s="2">
        <v>2</v>
      </c>
      <c r="E8" s="2">
        <v>3</v>
      </c>
      <c r="F8" s="2">
        <v>4</v>
      </c>
      <c r="G8" s="2" t="s">
        <v>1</v>
      </c>
      <c r="H8" s="2" t="s">
        <v>2</v>
      </c>
      <c r="I8" s="2" t="s">
        <v>0</v>
      </c>
      <c r="J8" s="2" t="s">
        <v>3</v>
      </c>
    </row>
    <row r="9" spans="1:10" ht="12.75">
      <c r="A9" s="2">
        <v>1</v>
      </c>
      <c r="B9" s="2" t="s">
        <v>21</v>
      </c>
      <c r="C9" s="2">
        <v>130</v>
      </c>
      <c r="D9" s="2">
        <v>187</v>
      </c>
      <c r="E9" s="2">
        <v>172</v>
      </c>
      <c r="F9" s="2">
        <v>210</v>
      </c>
      <c r="G9" s="2">
        <f aca="true" t="shared" si="0" ref="G9:G14">SUM(C9:F9)</f>
        <v>699</v>
      </c>
      <c r="H9" s="5">
        <f aca="true" t="shared" si="1" ref="H9:H14">AVERAGE(C9:F9)</f>
        <v>174.75</v>
      </c>
      <c r="I9" s="2">
        <v>4</v>
      </c>
      <c r="J9" s="5">
        <f aca="true" t="shared" si="2" ref="J9:J14">G9+I9*4</f>
        <v>715</v>
      </c>
    </row>
    <row r="10" spans="1:10" ht="12.75">
      <c r="A10" s="2">
        <v>2</v>
      </c>
      <c r="B10" s="2" t="s">
        <v>16</v>
      </c>
      <c r="C10" s="2">
        <v>154</v>
      </c>
      <c r="D10" s="2">
        <v>215</v>
      </c>
      <c r="E10" s="2">
        <v>188</v>
      </c>
      <c r="F10" s="2">
        <v>156</v>
      </c>
      <c r="G10" s="2">
        <f t="shared" si="0"/>
        <v>713</v>
      </c>
      <c r="H10" s="5">
        <f t="shared" si="1"/>
        <v>178.25</v>
      </c>
      <c r="I10" s="2">
        <v>0</v>
      </c>
      <c r="J10" s="5">
        <f t="shared" si="2"/>
        <v>713</v>
      </c>
    </row>
    <row r="11" spans="1:10" ht="12.75">
      <c r="A11" s="2">
        <v>3</v>
      </c>
      <c r="B11" s="2" t="s">
        <v>11</v>
      </c>
      <c r="C11" s="2">
        <v>178</v>
      </c>
      <c r="D11" s="2">
        <v>181</v>
      </c>
      <c r="E11" s="2">
        <v>167</v>
      </c>
      <c r="F11" s="2">
        <v>174</v>
      </c>
      <c r="G11" s="2">
        <f t="shared" si="0"/>
        <v>700</v>
      </c>
      <c r="H11" s="5">
        <f t="shared" si="1"/>
        <v>175</v>
      </c>
      <c r="I11" s="2">
        <v>0</v>
      </c>
      <c r="J11" s="5">
        <f t="shared" si="2"/>
        <v>700</v>
      </c>
    </row>
    <row r="12" spans="1:10" ht="12.75">
      <c r="A12" s="2">
        <v>4</v>
      </c>
      <c r="B12" s="2" t="s">
        <v>19</v>
      </c>
      <c r="C12" s="2">
        <v>172</v>
      </c>
      <c r="D12" s="2">
        <v>168</v>
      </c>
      <c r="E12" s="2">
        <v>117</v>
      </c>
      <c r="F12" s="2">
        <v>190</v>
      </c>
      <c r="G12" s="2">
        <f t="shared" si="0"/>
        <v>647</v>
      </c>
      <c r="H12" s="5">
        <f t="shared" si="1"/>
        <v>161.75</v>
      </c>
      <c r="I12" s="2">
        <v>4</v>
      </c>
      <c r="J12" s="5">
        <f t="shared" si="2"/>
        <v>663</v>
      </c>
    </row>
    <row r="13" spans="1:10" ht="12.75">
      <c r="A13" s="2">
        <v>5</v>
      </c>
      <c r="B13" s="2" t="s">
        <v>24</v>
      </c>
      <c r="C13" s="2">
        <v>158</v>
      </c>
      <c r="D13" s="2">
        <v>161</v>
      </c>
      <c r="E13" s="2">
        <v>119</v>
      </c>
      <c r="F13" s="2">
        <v>129</v>
      </c>
      <c r="G13" s="2">
        <f t="shared" si="0"/>
        <v>567</v>
      </c>
      <c r="H13" s="5">
        <f t="shared" si="1"/>
        <v>141.75</v>
      </c>
      <c r="I13" s="2">
        <v>4</v>
      </c>
      <c r="J13" s="5">
        <f t="shared" si="2"/>
        <v>583</v>
      </c>
    </row>
    <row r="14" spans="1:10" ht="12.75">
      <c r="A14" s="2">
        <v>6</v>
      </c>
      <c r="B14" s="2" t="s">
        <v>12</v>
      </c>
      <c r="C14" s="2">
        <v>126</v>
      </c>
      <c r="D14" s="2">
        <v>123</v>
      </c>
      <c r="E14" s="2">
        <v>156</v>
      </c>
      <c r="F14" s="2">
        <v>154</v>
      </c>
      <c r="G14" s="2">
        <f t="shared" si="0"/>
        <v>559</v>
      </c>
      <c r="H14" s="5">
        <f t="shared" si="1"/>
        <v>139.75</v>
      </c>
      <c r="I14" s="2">
        <v>0</v>
      </c>
      <c r="J14" s="5">
        <f t="shared" si="2"/>
        <v>559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4"/>
  <sheetViews>
    <sheetView workbookViewId="0" topLeftCell="A1">
      <selection activeCell="B13" sqref="B13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4.00390625" style="0" bestFit="1" customWidth="1"/>
    <col min="4" max="4" width="5.375" style="0" customWidth="1"/>
    <col min="5" max="5" width="5.625" style="0" customWidth="1"/>
    <col min="6" max="8" width="4.375" style="0" customWidth="1"/>
    <col min="11" max="11" width="12.75390625" style="0" customWidth="1"/>
  </cols>
  <sheetData>
    <row r="3" spans="3:8" ht="20.25">
      <c r="C3" s="3"/>
      <c r="D3" s="3" t="s">
        <v>4</v>
      </c>
      <c r="E3" s="3"/>
      <c r="F3" s="3"/>
      <c r="G3" s="3"/>
      <c r="H3" s="3"/>
    </row>
    <row r="4" spans="3:8" ht="20.25">
      <c r="C4" s="3"/>
      <c r="D4" s="3" t="s">
        <v>5</v>
      </c>
      <c r="E4" s="3"/>
      <c r="F4" s="3"/>
      <c r="G4" s="3"/>
      <c r="H4" s="3"/>
    </row>
    <row r="6" spans="4:8" ht="15.75">
      <c r="D6" s="4"/>
      <c r="E6" s="4" t="s">
        <v>27</v>
      </c>
      <c r="F6" s="4"/>
      <c r="G6" s="4"/>
      <c r="H6" s="4"/>
    </row>
    <row r="7" spans="4:8" ht="15.75">
      <c r="D7" s="4"/>
      <c r="E7" s="4"/>
      <c r="F7" s="4"/>
      <c r="G7" s="4"/>
      <c r="H7" s="4"/>
    </row>
    <row r="8" spans="1:12" ht="12.75">
      <c r="A8" s="2" t="s">
        <v>7</v>
      </c>
      <c r="B8" s="2" t="s">
        <v>8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 t="s">
        <v>1</v>
      </c>
      <c r="J8" s="2" t="s">
        <v>2</v>
      </c>
      <c r="K8" s="2" t="s">
        <v>0</v>
      </c>
      <c r="L8" s="2" t="s">
        <v>3</v>
      </c>
    </row>
    <row r="9" spans="1:12" ht="12.75">
      <c r="A9" s="2">
        <v>1</v>
      </c>
      <c r="B9" s="2" t="s">
        <v>21</v>
      </c>
      <c r="C9" s="2">
        <v>140</v>
      </c>
      <c r="D9" s="2">
        <v>154</v>
      </c>
      <c r="E9" s="2">
        <v>188</v>
      </c>
      <c r="F9" s="2">
        <v>179</v>
      </c>
      <c r="G9" s="2">
        <v>154</v>
      </c>
      <c r="H9" s="2">
        <v>184</v>
      </c>
      <c r="I9" s="2">
        <f aca="true" t="shared" si="0" ref="I9:I14">SUM(C9:H9)</f>
        <v>999</v>
      </c>
      <c r="J9" s="5">
        <f aca="true" t="shared" si="1" ref="J9:J14">AVERAGE(C9:H9)</f>
        <v>166.5</v>
      </c>
      <c r="K9" s="2">
        <v>4</v>
      </c>
      <c r="L9" s="5">
        <f aca="true" t="shared" si="2" ref="L9:L14">I9+K9*6</f>
        <v>1023</v>
      </c>
    </row>
    <row r="10" spans="1:12" ht="12.75">
      <c r="A10" s="2">
        <v>2</v>
      </c>
      <c r="B10" s="2" t="s">
        <v>19</v>
      </c>
      <c r="C10" s="2">
        <v>150</v>
      </c>
      <c r="D10" s="2">
        <v>150</v>
      </c>
      <c r="E10" s="2">
        <v>170</v>
      </c>
      <c r="F10" s="2">
        <v>211</v>
      </c>
      <c r="G10" s="2">
        <v>136</v>
      </c>
      <c r="H10" s="2">
        <v>169</v>
      </c>
      <c r="I10" s="2">
        <f t="shared" si="0"/>
        <v>986</v>
      </c>
      <c r="J10" s="5">
        <f t="shared" si="1"/>
        <v>164.33333333333334</v>
      </c>
      <c r="K10" s="2">
        <v>4</v>
      </c>
      <c r="L10" s="5">
        <f t="shared" si="2"/>
        <v>1010</v>
      </c>
    </row>
    <row r="11" spans="1:12" ht="12.75">
      <c r="A11" s="2">
        <v>3</v>
      </c>
      <c r="B11" s="2" t="s">
        <v>11</v>
      </c>
      <c r="C11" s="2">
        <v>176</v>
      </c>
      <c r="D11" s="2">
        <v>146</v>
      </c>
      <c r="E11" s="2">
        <v>168</v>
      </c>
      <c r="F11" s="2">
        <v>144</v>
      </c>
      <c r="G11" s="2">
        <v>150</v>
      </c>
      <c r="H11" s="2">
        <v>177</v>
      </c>
      <c r="I11" s="2">
        <f t="shared" si="0"/>
        <v>961</v>
      </c>
      <c r="J11" s="5">
        <f t="shared" si="1"/>
        <v>160.16666666666666</v>
      </c>
      <c r="K11" s="2">
        <v>0</v>
      </c>
      <c r="L11" s="5">
        <f t="shared" si="2"/>
        <v>961</v>
      </c>
    </row>
    <row r="12" spans="1:12" ht="12.75">
      <c r="A12" s="2">
        <v>4</v>
      </c>
      <c r="B12" s="2" t="s">
        <v>20</v>
      </c>
      <c r="C12" s="2">
        <v>143</v>
      </c>
      <c r="D12" s="2">
        <v>145</v>
      </c>
      <c r="E12" s="2">
        <v>151</v>
      </c>
      <c r="F12" s="2">
        <v>162</v>
      </c>
      <c r="G12" s="2">
        <v>154</v>
      </c>
      <c r="H12" s="2">
        <v>149</v>
      </c>
      <c r="I12" s="2">
        <f t="shared" si="0"/>
        <v>904</v>
      </c>
      <c r="J12" s="5">
        <f t="shared" si="1"/>
        <v>150.66666666666666</v>
      </c>
      <c r="K12" s="2">
        <v>4</v>
      </c>
      <c r="L12" s="5">
        <f t="shared" si="2"/>
        <v>928</v>
      </c>
    </row>
    <row r="13" spans="1:12" ht="12.75">
      <c r="A13" s="2">
        <v>5</v>
      </c>
      <c r="B13" s="2" t="s">
        <v>15</v>
      </c>
      <c r="C13" s="2">
        <v>129</v>
      </c>
      <c r="D13" s="2">
        <v>159</v>
      </c>
      <c r="E13" s="2">
        <v>143</v>
      </c>
      <c r="F13" s="2">
        <v>138</v>
      </c>
      <c r="G13" s="2">
        <v>183</v>
      </c>
      <c r="H13" s="2">
        <v>149</v>
      </c>
      <c r="I13" s="2">
        <f t="shared" si="0"/>
        <v>901</v>
      </c>
      <c r="J13" s="5">
        <f t="shared" si="1"/>
        <v>150.16666666666666</v>
      </c>
      <c r="K13" s="2">
        <v>4</v>
      </c>
      <c r="L13" s="5">
        <f t="shared" si="2"/>
        <v>925</v>
      </c>
    </row>
    <row r="14" spans="1:12" ht="12.75">
      <c r="A14" s="2">
        <v>6</v>
      </c>
      <c r="B14" s="2" t="s">
        <v>16</v>
      </c>
      <c r="C14" s="2">
        <v>156</v>
      </c>
      <c r="D14" s="2">
        <v>135</v>
      </c>
      <c r="E14" s="2">
        <v>167</v>
      </c>
      <c r="F14" s="2">
        <v>110</v>
      </c>
      <c r="G14" s="2">
        <v>150</v>
      </c>
      <c r="H14" s="2">
        <v>177</v>
      </c>
      <c r="I14" s="2">
        <f t="shared" si="0"/>
        <v>895</v>
      </c>
      <c r="J14" s="5">
        <f t="shared" si="1"/>
        <v>149.16666666666666</v>
      </c>
      <c r="K14" s="2">
        <v>0</v>
      </c>
      <c r="L14" s="5">
        <f t="shared" si="2"/>
        <v>895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M12"/>
  <sheetViews>
    <sheetView tabSelected="1" workbookViewId="0" topLeftCell="A1">
      <selection activeCell="H19" sqref="H19"/>
    </sheetView>
  </sheetViews>
  <sheetFormatPr defaultColWidth="9.00390625" defaultRowHeight="12.75"/>
  <cols>
    <col min="1" max="1" width="3.25390625" style="0" customWidth="1"/>
    <col min="2" max="2" width="26.875" style="0" customWidth="1"/>
    <col min="3" max="3" width="7.75390625" style="0" bestFit="1" customWidth="1"/>
    <col min="4" max="4" width="4.00390625" style="0" bestFit="1" customWidth="1"/>
    <col min="5" max="5" width="5.375" style="0" customWidth="1"/>
    <col min="6" max="6" width="5.625" style="0" customWidth="1"/>
    <col min="7" max="7" width="4.375" style="0" customWidth="1"/>
    <col min="10" max="10" width="12.75390625" style="0" customWidth="1"/>
  </cols>
  <sheetData>
    <row r="3" spans="4:7" ht="20.25">
      <c r="D3" s="3"/>
      <c r="E3" s="3" t="s">
        <v>4</v>
      </c>
      <c r="F3" s="3"/>
      <c r="G3" s="3"/>
    </row>
    <row r="4" spans="4:7" ht="20.25">
      <c r="D4" s="3"/>
      <c r="E4" s="3" t="s">
        <v>5</v>
      </c>
      <c r="F4" s="3"/>
      <c r="G4" s="3"/>
    </row>
    <row r="6" spans="5:7" ht="15.75">
      <c r="E6" s="4"/>
      <c r="F6" s="4" t="s">
        <v>28</v>
      </c>
      <c r="G6" s="4"/>
    </row>
    <row r="7" spans="5:7" ht="15.75">
      <c r="E7" s="4"/>
      <c r="F7" s="4"/>
      <c r="G7" s="4"/>
    </row>
    <row r="8" spans="1:11" ht="12.75">
      <c r="A8" s="2" t="s">
        <v>7</v>
      </c>
      <c r="B8" s="2" t="s">
        <v>8</v>
      </c>
      <c r="C8" s="2" t="s">
        <v>27</v>
      </c>
      <c r="D8" s="2">
        <v>1</v>
      </c>
      <c r="E8" s="2">
        <v>2</v>
      </c>
      <c r="F8" s="2">
        <v>3</v>
      </c>
      <c r="G8" s="2">
        <v>4</v>
      </c>
      <c r="H8" s="2" t="s">
        <v>1</v>
      </c>
      <c r="I8" s="2" t="s">
        <v>2</v>
      </c>
      <c r="J8" s="2" t="s">
        <v>0</v>
      </c>
      <c r="K8" s="2" t="s">
        <v>3</v>
      </c>
    </row>
    <row r="9" spans="1:11" ht="12.75">
      <c r="A9" s="2">
        <v>1</v>
      </c>
      <c r="B9" s="2" t="s">
        <v>19</v>
      </c>
      <c r="C9" s="7">
        <v>1010</v>
      </c>
      <c r="D9" s="2">
        <v>154</v>
      </c>
      <c r="E9" s="2">
        <v>169</v>
      </c>
      <c r="F9" s="2">
        <v>199</v>
      </c>
      <c r="G9" s="2">
        <v>169</v>
      </c>
      <c r="H9" s="2">
        <f>SUM(D9:G9)</f>
        <v>691</v>
      </c>
      <c r="I9" s="5">
        <f>AVERAGE(D9:G9)</f>
        <v>172.75</v>
      </c>
      <c r="J9" s="2">
        <v>4</v>
      </c>
      <c r="K9" s="5">
        <f>H9+J9*4+C9</f>
        <v>1717</v>
      </c>
    </row>
    <row r="10" spans="1:11" ht="12.75">
      <c r="A10" s="2">
        <v>2</v>
      </c>
      <c r="B10" s="2" t="s">
        <v>21</v>
      </c>
      <c r="C10" s="7">
        <v>1023</v>
      </c>
      <c r="D10" s="2">
        <v>182</v>
      </c>
      <c r="E10" s="2">
        <v>175</v>
      </c>
      <c r="F10" s="2">
        <v>158</v>
      </c>
      <c r="G10" s="2">
        <v>137</v>
      </c>
      <c r="H10" s="2">
        <f>SUM(D10:G10)</f>
        <v>652</v>
      </c>
      <c r="I10" s="5">
        <f>AVERAGE(D10:G10)</f>
        <v>163</v>
      </c>
      <c r="J10" s="2">
        <v>4</v>
      </c>
      <c r="K10" s="5">
        <f>H10+J10*4+C10</f>
        <v>1691</v>
      </c>
    </row>
    <row r="11" spans="1:11" ht="12.75">
      <c r="A11" s="2">
        <v>3</v>
      </c>
      <c r="B11" s="2" t="s">
        <v>20</v>
      </c>
      <c r="C11" s="7">
        <v>928</v>
      </c>
      <c r="D11" s="2">
        <v>172</v>
      </c>
      <c r="E11" s="2">
        <v>149</v>
      </c>
      <c r="F11" s="2">
        <v>158</v>
      </c>
      <c r="G11" s="2">
        <v>183</v>
      </c>
      <c r="H11" s="2">
        <f>SUM(D11:G11)</f>
        <v>662</v>
      </c>
      <c r="I11" s="5">
        <f>AVERAGE(D11:G11)</f>
        <v>165.5</v>
      </c>
      <c r="J11" s="2">
        <v>4</v>
      </c>
      <c r="K11" s="5">
        <f>H11+J11*4+C11</f>
        <v>1606</v>
      </c>
    </row>
    <row r="12" spans="1:13" ht="12.75">
      <c r="A12" s="2">
        <v>4</v>
      </c>
      <c r="B12" s="2" t="s">
        <v>11</v>
      </c>
      <c r="C12" s="7">
        <v>961</v>
      </c>
      <c r="D12" s="2">
        <v>118</v>
      </c>
      <c r="E12" s="2">
        <v>152</v>
      </c>
      <c r="F12" s="2">
        <v>147</v>
      </c>
      <c r="G12" s="2">
        <v>188</v>
      </c>
      <c r="H12" s="2">
        <f>SUM(D12:G12)</f>
        <v>605</v>
      </c>
      <c r="I12" s="5">
        <f>AVERAGE(D12:G12)</f>
        <v>151.25</v>
      </c>
      <c r="J12" s="2">
        <v>0</v>
      </c>
      <c r="K12" s="5">
        <f>H12+J12*4+C12</f>
        <v>1566</v>
      </c>
      <c r="M12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Designer</cp:lastModifiedBy>
  <dcterms:created xsi:type="dcterms:W3CDTF">2006-10-30T08:59:44Z</dcterms:created>
  <dcterms:modified xsi:type="dcterms:W3CDTF">2006-11-01T07:45:56Z</dcterms:modified>
  <cp:category/>
  <cp:version/>
  <cp:contentType/>
  <cp:contentStatus/>
</cp:coreProperties>
</file>