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тбор" sheetId="1" r:id="rId1"/>
    <sheet name="Stepladder" sheetId="2" r:id="rId2"/>
  </sheets>
  <definedNames>
    <definedName name="_xlnm.Print_Area" localSheetId="1">'Stepladder'!$A$1:$G$28</definedName>
    <definedName name="_xlnm.Print_Area" localSheetId="0">'отбор'!$A$1:$M$24</definedName>
  </definedNames>
  <calcPr fullCalcOnLoad="1"/>
</workbook>
</file>

<file path=xl/sharedStrings.xml><?xml version="1.0" encoding="utf-8"?>
<sst xmlns="http://schemas.openxmlformats.org/spreadsheetml/2006/main" count="56" uniqueCount="36">
  <si>
    <t>Имя Игрока</t>
  </si>
  <si>
    <t>Общая сумма</t>
  </si>
  <si>
    <t xml:space="preserve">Г-кап </t>
  </si>
  <si>
    <t>Сумма по партиям</t>
  </si>
  <si>
    <t>Бонус за 200</t>
  </si>
  <si>
    <t>Место</t>
  </si>
  <si>
    <t>общ</t>
  </si>
  <si>
    <t>Победитель</t>
  </si>
  <si>
    <t>Лукин Игорь</t>
  </si>
  <si>
    <t>Бураков Дмитрий</t>
  </si>
  <si>
    <t>Чурбанов Михаил</t>
  </si>
  <si>
    <t>Зинатуллин Рамиль</t>
  </si>
  <si>
    <t>Игнатик Михаил</t>
  </si>
  <si>
    <t>Байда Артем</t>
  </si>
  <si>
    <t>Бердино Александр</t>
  </si>
  <si>
    <t>Сержпинская Яна</t>
  </si>
  <si>
    <t>Зайцев Александр</t>
  </si>
  <si>
    <t>Зайцева Елена</t>
  </si>
  <si>
    <t>Трифонов Владимир</t>
  </si>
  <si>
    <t>Заустинский Максим</t>
  </si>
  <si>
    <t>Киселева Елена</t>
  </si>
  <si>
    <t>Лялля Кирилл</t>
  </si>
  <si>
    <t>Краянова Юлия</t>
  </si>
  <si>
    <t>Дворжицкий Александр</t>
  </si>
  <si>
    <t>Семенова Нина</t>
  </si>
  <si>
    <t>Мельников Владимир</t>
  </si>
  <si>
    <t>Заустинская Елена</t>
  </si>
  <si>
    <t>Шлоссер Маргарита</t>
  </si>
  <si>
    <t>Кобелева Наталья</t>
  </si>
  <si>
    <t>Петров Олег</t>
  </si>
  <si>
    <t>Федоров Игорь</t>
  </si>
  <si>
    <t>6 место</t>
  </si>
  <si>
    <t>5 место</t>
  </si>
  <si>
    <t>4 место</t>
  </si>
  <si>
    <t>3 место</t>
  </si>
  <si>
    <t>2 место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</si>
</sst>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13">
    <font>
      <sz val="10"/>
      <name val="Arial Cyr"/>
      <family val="0"/>
    </font>
    <font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27" customHeight="1"/>
  <cols>
    <col min="1" max="1" width="8.875" style="0" customWidth="1"/>
    <col min="2" max="2" width="32.625" style="46" customWidth="1"/>
    <col min="3" max="8" width="8.75390625" style="6" customWidth="1"/>
    <col min="9" max="9" width="9.75390625" style="10" customWidth="1"/>
    <col min="10" max="10" width="7.375" style="6" bestFit="1" customWidth="1"/>
    <col min="11" max="11" width="8.75390625" style="6" customWidth="1"/>
    <col min="12" max="12" width="10.375" style="51" customWidth="1"/>
    <col min="13" max="13" width="9.125" style="52" bestFit="1" customWidth="1"/>
  </cols>
  <sheetData>
    <row r="1" spans="1:13" s="3" customFormat="1" ht="38.25">
      <c r="A1" s="2" t="s">
        <v>5</v>
      </c>
      <c r="B1" s="43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8" t="s">
        <v>3</v>
      </c>
      <c r="J1" s="4" t="s">
        <v>2</v>
      </c>
      <c r="K1" s="4" t="s">
        <v>4</v>
      </c>
      <c r="L1" s="2" t="s">
        <v>1</v>
      </c>
      <c r="M1" s="52"/>
    </row>
    <row r="2" spans="1:13" ht="20.25">
      <c r="A2" s="9">
        <v>1</v>
      </c>
      <c r="B2" s="44" t="s">
        <v>22</v>
      </c>
      <c r="C2" s="5">
        <v>160</v>
      </c>
      <c r="D2" s="54">
        <v>200</v>
      </c>
      <c r="E2" s="5">
        <v>187</v>
      </c>
      <c r="F2" s="5">
        <v>159</v>
      </c>
      <c r="G2" s="5">
        <v>178</v>
      </c>
      <c r="H2" s="5">
        <v>181</v>
      </c>
      <c r="I2" s="7">
        <f aca="true" t="shared" si="0" ref="I2:I24">SUM(C2:H2)</f>
        <v>1065</v>
      </c>
      <c r="J2" s="5">
        <v>13</v>
      </c>
      <c r="K2" s="5">
        <v>5</v>
      </c>
      <c r="L2" s="48">
        <f aca="true" t="shared" si="1" ref="L2:L24">I2+J2*6+K2</f>
        <v>1148</v>
      </c>
      <c r="M2" s="53">
        <f aca="true" t="shared" si="2" ref="M2:M24">I2/6</f>
        <v>177.5</v>
      </c>
    </row>
    <row r="3" spans="1:13" ht="20.25">
      <c r="A3" s="9">
        <v>2</v>
      </c>
      <c r="B3" s="47" t="s">
        <v>10</v>
      </c>
      <c r="C3" s="5">
        <v>156</v>
      </c>
      <c r="D3" s="5">
        <v>195</v>
      </c>
      <c r="E3" s="54">
        <v>202</v>
      </c>
      <c r="F3" s="5">
        <v>177</v>
      </c>
      <c r="G3" s="5">
        <v>149</v>
      </c>
      <c r="H3" s="5">
        <v>162</v>
      </c>
      <c r="I3" s="7">
        <f t="shared" si="0"/>
        <v>1041</v>
      </c>
      <c r="J3" s="5">
        <v>5</v>
      </c>
      <c r="K3" s="5">
        <v>5</v>
      </c>
      <c r="L3" s="48">
        <f t="shared" si="1"/>
        <v>1076</v>
      </c>
      <c r="M3" s="53">
        <f t="shared" si="2"/>
        <v>173.5</v>
      </c>
    </row>
    <row r="4" spans="1:13" ht="20.25">
      <c r="A4" s="9">
        <v>3</v>
      </c>
      <c r="B4" s="44" t="s">
        <v>17</v>
      </c>
      <c r="C4" s="5">
        <v>135</v>
      </c>
      <c r="D4" s="5">
        <v>149</v>
      </c>
      <c r="E4" s="5">
        <v>180</v>
      </c>
      <c r="F4" s="5">
        <v>157</v>
      </c>
      <c r="G4" s="5">
        <v>234</v>
      </c>
      <c r="H4" s="5">
        <v>159</v>
      </c>
      <c r="I4" s="7">
        <f t="shared" si="0"/>
        <v>1014</v>
      </c>
      <c r="J4" s="5">
        <v>8</v>
      </c>
      <c r="K4" s="5">
        <v>5</v>
      </c>
      <c r="L4" s="48">
        <f t="shared" si="1"/>
        <v>1067</v>
      </c>
      <c r="M4" s="53">
        <f t="shared" si="2"/>
        <v>169</v>
      </c>
    </row>
    <row r="5" spans="1:13" ht="20.25">
      <c r="A5" s="9">
        <v>4</v>
      </c>
      <c r="B5" s="44" t="s">
        <v>9</v>
      </c>
      <c r="C5" s="5">
        <v>152</v>
      </c>
      <c r="D5" s="5">
        <v>138</v>
      </c>
      <c r="E5" s="5">
        <v>167</v>
      </c>
      <c r="F5" s="5">
        <v>131</v>
      </c>
      <c r="G5" s="5">
        <v>180</v>
      </c>
      <c r="H5" s="5">
        <v>190</v>
      </c>
      <c r="I5" s="7">
        <f t="shared" si="0"/>
        <v>958</v>
      </c>
      <c r="J5" s="5">
        <v>10</v>
      </c>
      <c r="K5" s="5"/>
      <c r="L5" s="48">
        <f t="shared" si="1"/>
        <v>1018</v>
      </c>
      <c r="M5" s="53">
        <f t="shared" si="2"/>
        <v>159.66666666666666</v>
      </c>
    </row>
    <row r="6" spans="1:13" ht="20.25">
      <c r="A6" s="9">
        <v>5</v>
      </c>
      <c r="B6" s="44" t="s">
        <v>15</v>
      </c>
      <c r="C6" s="5">
        <v>135</v>
      </c>
      <c r="D6" s="5">
        <v>171</v>
      </c>
      <c r="E6" s="5">
        <v>130</v>
      </c>
      <c r="F6" s="5">
        <v>149</v>
      </c>
      <c r="G6" s="5">
        <v>178</v>
      </c>
      <c r="H6" s="5">
        <v>145</v>
      </c>
      <c r="I6" s="7">
        <f t="shared" si="0"/>
        <v>908</v>
      </c>
      <c r="J6" s="5">
        <v>18</v>
      </c>
      <c r="K6" s="5"/>
      <c r="L6" s="48">
        <f t="shared" si="1"/>
        <v>1016</v>
      </c>
      <c r="M6" s="53">
        <f t="shared" si="2"/>
        <v>151.33333333333334</v>
      </c>
    </row>
    <row r="7" spans="1:13" ht="20.25">
      <c r="A7" s="9">
        <v>6</v>
      </c>
      <c r="B7" s="44" t="s">
        <v>11</v>
      </c>
      <c r="C7" s="5">
        <v>144</v>
      </c>
      <c r="D7" s="54">
        <v>203</v>
      </c>
      <c r="E7" s="5">
        <v>137</v>
      </c>
      <c r="F7" s="5">
        <v>186</v>
      </c>
      <c r="G7" s="5">
        <v>139</v>
      </c>
      <c r="H7" s="5">
        <v>184</v>
      </c>
      <c r="I7" s="7">
        <f t="shared" si="0"/>
        <v>993</v>
      </c>
      <c r="J7" s="5"/>
      <c r="K7" s="5">
        <v>5</v>
      </c>
      <c r="L7" s="48">
        <f t="shared" si="1"/>
        <v>998</v>
      </c>
      <c r="M7" s="53">
        <f t="shared" si="2"/>
        <v>165.5</v>
      </c>
    </row>
    <row r="8" spans="1:13" ht="20.25">
      <c r="A8" s="9">
        <v>7</v>
      </c>
      <c r="B8" s="44" t="s">
        <v>8</v>
      </c>
      <c r="C8" s="5">
        <v>167</v>
      </c>
      <c r="D8" s="5">
        <v>168</v>
      </c>
      <c r="E8" s="5">
        <v>161</v>
      </c>
      <c r="F8" s="5">
        <v>167</v>
      </c>
      <c r="G8" s="5">
        <v>172</v>
      </c>
      <c r="H8" s="5">
        <v>161</v>
      </c>
      <c r="I8" s="7">
        <f t="shared" si="0"/>
        <v>996</v>
      </c>
      <c r="J8" s="5"/>
      <c r="K8" s="5"/>
      <c r="L8" s="48">
        <f t="shared" si="1"/>
        <v>996</v>
      </c>
      <c r="M8" s="53">
        <f t="shared" si="2"/>
        <v>166</v>
      </c>
    </row>
    <row r="9" spans="1:13" ht="20.25">
      <c r="A9" s="9">
        <v>8</v>
      </c>
      <c r="B9" s="44" t="s">
        <v>20</v>
      </c>
      <c r="C9" s="5">
        <v>149</v>
      </c>
      <c r="D9" s="5">
        <v>119</v>
      </c>
      <c r="E9" s="5">
        <v>105</v>
      </c>
      <c r="F9" s="5">
        <v>150</v>
      </c>
      <c r="G9" s="5">
        <v>160</v>
      </c>
      <c r="H9" s="5">
        <v>145</v>
      </c>
      <c r="I9" s="7">
        <f t="shared" si="0"/>
        <v>828</v>
      </c>
      <c r="J9" s="5">
        <v>28</v>
      </c>
      <c r="K9" s="5"/>
      <c r="L9" s="48">
        <f t="shared" si="1"/>
        <v>996</v>
      </c>
      <c r="M9" s="53">
        <f t="shared" si="2"/>
        <v>138</v>
      </c>
    </row>
    <row r="10" spans="1:13" ht="20.25">
      <c r="A10" s="9">
        <v>9</v>
      </c>
      <c r="B10" s="47" t="s">
        <v>28</v>
      </c>
      <c r="C10" s="5">
        <v>121</v>
      </c>
      <c r="D10" s="5">
        <v>141</v>
      </c>
      <c r="E10" s="5">
        <v>138</v>
      </c>
      <c r="F10" s="5">
        <v>143</v>
      </c>
      <c r="G10" s="5">
        <v>147</v>
      </c>
      <c r="H10" s="5">
        <v>163</v>
      </c>
      <c r="I10" s="7">
        <f t="shared" si="0"/>
        <v>853</v>
      </c>
      <c r="J10" s="5">
        <v>23</v>
      </c>
      <c r="K10" s="5"/>
      <c r="L10" s="48">
        <f t="shared" si="1"/>
        <v>991</v>
      </c>
      <c r="M10" s="53">
        <f t="shared" si="2"/>
        <v>142.16666666666666</v>
      </c>
    </row>
    <row r="11" spans="1:13" ht="21" thickBot="1">
      <c r="A11" s="9">
        <v>10</v>
      </c>
      <c r="B11" s="45" t="s">
        <v>12</v>
      </c>
      <c r="C11" s="13">
        <v>178</v>
      </c>
      <c r="D11" s="13">
        <v>136</v>
      </c>
      <c r="E11" s="13">
        <v>182</v>
      </c>
      <c r="F11" s="13">
        <v>187</v>
      </c>
      <c r="G11" s="13">
        <v>151</v>
      </c>
      <c r="H11" s="13">
        <v>146</v>
      </c>
      <c r="I11" s="14">
        <f t="shared" si="0"/>
        <v>980</v>
      </c>
      <c r="J11" s="13"/>
      <c r="K11" s="13"/>
      <c r="L11" s="49">
        <f t="shared" si="1"/>
        <v>980</v>
      </c>
      <c r="M11" s="53">
        <f t="shared" si="2"/>
        <v>163.33333333333334</v>
      </c>
    </row>
    <row r="12" spans="1:13" ht="20.25">
      <c r="A12" s="9">
        <v>11</v>
      </c>
      <c r="B12" s="55" t="s">
        <v>30</v>
      </c>
      <c r="C12" s="11">
        <v>120</v>
      </c>
      <c r="D12" s="11">
        <v>146</v>
      </c>
      <c r="E12" s="11">
        <v>160</v>
      </c>
      <c r="F12" s="11">
        <v>109</v>
      </c>
      <c r="G12" s="11">
        <v>159</v>
      </c>
      <c r="H12" s="11">
        <v>163</v>
      </c>
      <c r="I12" s="12">
        <f t="shared" si="0"/>
        <v>857</v>
      </c>
      <c r="J12" s="11">
        <v>20</v>
      </c>
      <c r="K12" s="11"/>
      <c r="L12" s="50">
        <f t="shared" si="1"/>
        <v>977</v>
      </c>
      <c r="M12" s="53">
        <f t="shared" si="2"/>
        <v>142.83333333333334</v>
      </c>
    </row>
    <row r="13" spans="1:13" ht="20.25">
      <c r="A13" s="9">
        <v>12</v>
      </c>
      <c r="B13" s="44" t="s">
        <v>26</v>
      </c>
      <c r="C13" s="5">
        <v>139</v>
      </c>
      <c r="D13" s="5">
        <v>167</v>
      </c>
      <c r="E13" s="5">
        <v>144</v>
      </c>
      <c r="F13" s="5">
        <v>117</v>
      </c>
      <c r="G13" s="5">
        <v>149</v>
      </c>
      <c r="H13" s="5">
        <v>149</v>
      </c>
      <c r="I13" s="12">
        <f t="shared" si="0"/>
        <v>865</v>
      </c>
      <c r="J13" s="5">
        <v>18</v>
      </c>
      <c r="K13" s="5"/>
      <c r="L13" s="48">
        <f t="shared" si="1"/>
        <v>973</v>
      </c>
      <c r="M13" s="53">
        <f t="shared" si="2"/>
        <v>144.16666666666666</v>
      </c>
    </row>
    <row r="14" spans="1:13" ht="20.25">
      <c r="A14" s="9">
        <v>13</v>
      </c>
      <c r="B14" s="44" t="s">
        <v>24</v>
      </c>
      <c r="C14" s="5">
        <v>167</v>
      </c>
      <c r="D14" s="5">
        <v>157</v>
      </c>
      <c r="E14" s="5">
        <v>153</v>
      </c>
      <c r="F14" s="5">
        <v>134</v>
      </c>
      <c r="G14" s="5">
        <v>156</v>
      </c>
      <c r="H14" s="5">
        <v>149</v>
      </c>
      <c r="I14" s="7">
        <f t="shared" si="0"/>
        <v>916</v>
      </c>
      <c r="J14" s="5">
        <v>8</v>
      </c>
      <c r="K14" s="5"/>
      <c r="L14" s="48">
        <f t="shared" si="1"/>
        <v>964</v>
      </c>
      <c r="M14" s="53">
        <f t="shared" si="2"/>
        <v>152.66666666666666</v>
      </c>
    </row>
    <row r="15" spans="1:13" ht="20.25">
      <c r="A15" s="9">
        <v>14</v>
      </c>
      <c r="B15" s="44" t="s">
        <v>13</v>
      </c>
      <c r="C15" s="5">
        <v>157</v>
      </c>
      <c r="D15" s="5">
        <v>128</v>
      </c>
      <c r="E15" s="5">
        <v>166</v>
      </c>
      <c r="F15" s="5">
        <v>168</v>
      </c>
      <c r="G15" s="5">
        <v>128</v>
      </c>
      <c r="H15" s="5">
        <v>121</v>
      </c>
      <c r="I15" s="7">
        <f t="shared" si="0"/>
        <v>868</v>
      </c>
      <c r="J15" s="5">
        <v>15</v>
      </c>
      <c r="K15" s="5"/>
      <c r="L15" s="48">
        <f t="shared" si="1"/>
        <v>958</v>
      </c>
      <c r="M15" s="53">
        <f t="shared" si="2"/>
        <v>144.66666666666666</v>
      </c>
    </row>
    <row r="16" spans="1:13" ht="20.25">
      <c r="A16" s="9">
        <v>15</v>
      </c>
      <c r="B16" s="44" t="s">
        <v>25</v>
      </c>
      <c r="C16" s="5">
        <v>192</v>
      </c>
      <c r="D16" s="5">
        <v>153</v>
      </c>
      <c r="E16" s="5">
        <v>159</v>
      </c>
      <c r="F16" s="5">
        <v>148</v>
      </c>
      <c r="G16" s="5">
        <v>184</v>
      </c>
      <c r="H16" s="5">
        <v>121</v>
      </c>
      <c r="I16" s="7">
        <f t="shared" si="0"/>
        <v>957</v>
      </c>
      <c r="J16" s="5"/>
      <c r="K16" s="5"/>
      <c r="L16" s="48">
        <f t="shared" si="1"/>
        <v>957</v>
      </c>
      <c r="M16" s="53">
        <f t="shared" si="2"/>
        <v>159.5</v>
      </c>
    </row>
    <row r="17" spans="1:13" ht="20.25">
      <c r="A17" s="9">
        <v>16</v>
      </c>
      <c r="B17" s="44" t="s">
        <v>16</v>
      </c>
      <c r="C17" s="5">
        <v>145</v>
      </c>
      <c r="D17" s="5">
        <v>155</v>
      </c>
      <c r="E17" s="5">
        <v>168</v>
      </c>
      <c r="F17" s="5">
        <v>179</v>
      </c>
      <c r="G17" s="5">
        <v>158</v>
      </c>
      <c r="H17" s="5">
        <v>150</v>
      </c>
      <c r="I17" s="7">
        <f t="shared" si="0"/>
        <v>955</v>
      </c>
      <c r="J17" s="5"/>
      <c r="K17" s="5"/>
      <c r="L17" s="48">
        <f t="shared" si="1"/>
        <v>955</v>
      </c>
      <c r="M17" s="53">
        <f t="shared" si="2"/>
        <v>159.16666666666666</v>
      </c>
    </row>
    <row r="18" spans="1:13" ht="20.25">
      <c r="A18" s="9">
        <v>17</v>
      </c>
      <c r="B18" s="44" t="s">
        <v>23</v>
      </c>
      <c r="C18" s="5">
        <v>128</v>
      </c>
      <c r="D18" s="5">
        <v>113</v>
      </c>
      <c r="E18" s="5">
        <v>153</v>
      </c>
      <c r="F18" s="5">
        <v>150</v>
      </c>
      <c r="G18" s="5">
        <v>136</v>
      </c>
      <c r="H18" s="5">
        <v>131</v>
      </c>
      <c r="I18" s="7">
        <f t="shared" si="0"/>
        <v>811</v>
      </c>
      <c r="J18" s="5">
        <v>20</v>
      </c>
      <c r="K18" s="5"/>
      <c r="L18" s="48">
        <f t="shared" si="1"/>
        <v>931</v>
      </c>
      <c r="M18" s="53">
        <f t="shared" si="2"/>
        <v>135.16666666666666</v>
      </c>
    </row>
    <row r="19" spans="1:13" ht="20.25">
      <c r="A19" s="9">
        <v>18</v>
      </c>
      <c r="B19" s="44" t="s">
        <v>18</v>
      </c>
      <c r="C19" s="5">
        <v>155</v>
      </c>
      <c r="D19" s="5">
        <v>116</v>
      </c>
      <c r="E19" s="5">
        <v>130</v>
      </c>
      <c r="F19" s="5">
        <v>141</v>
      </c>
      <c r="G19" s="5">
        <v>113</v>
      </c>
      <c r="H19" s="5">
        <v>149</v>
      </c>
      <c r="I19" s="7">
        <f t="shared" si="0"/>
        <v>804</v>
      </c>
      <c r="J19" s="5">
        <v>20</v>
      </c>
      <c r="K19" s="5"/>
      <c r="L19" s="48">
        <f t="shared" si="1"/>
        <v>924</v>
      </c>
      <c r="M19" s="53">
        <f t="shared" si="2"/>
        <v>134</v>
      </c>
    </row>
    <row r="20" spans="1:13" ht="20.25">
      <c r="A20" s="9">
        <v>19</v>
      </c>
      <c r="B20" s="47" t="s">
        <v>29</v>
      </c>
      <c r="C20" s="5">
        <v>144</v>
      </c>
      <c r="D20" s="5">
        <v>118</v>
      </c>
      <c r="E20" s="5">
        <v>185</v>
      </c>
      <c r="F20" s="5">
        <v>138</v>
      </c>
      <c r="G20" s="5">
        <v>183</v>
      </c>
      <c r="H20" s="5">
        <v>152</v>
      </c>
      <c r="I20" s="7">
        <f t="shared" si="0"/>
        <v>920</v>
      </c>
      <c r="J20" s="5"/>
      <c r="K20" s="5"/>
      <c r="L20" s="48">
        <f t="shared" si="1"/>
        <v>920</v>
      </c>
      <c r="M20" s="53">
        <f t="shared" si="2"/>
        <v>153.33333333333334</v>
      </c>
    </row>
    <row r="21" spans="1:13" ht="20.25">
      <c r="A21" s="9">
        <v>20</v>
      </c>
      <c r="B21" s="44" t="s">
        <v>14</v>
      </c>
      <c r="C21" s="5">
        <v>168</v>
      </c>
      <c r="D21" s="5">
        <v>145</v>
      </c>
      <c r="E21" s="5">
        <v>124</v>
      </c>
      <c r="F21" s="5">
        <v>148</v>
      </c>
      <c r="G21" s="5">
        <v>160</v>
      </c>
      <c r="H21" s="5">
        <v>166</v>
      </c>
      <c r="I21" s="7">
        <f t="shared" si="0"/>
        <v>911</v>
      </c>
      <c r="J21" s="5"/>
      <c r="K21" s="5"/>
      <c r="L21" s="48">
        <f t="shared" si="1"/>
        <v>911</v>
      </c>
      <c r="M21" s="53">
        <f t="shared" si="2"/>
        <v>151.83333333333334</v>
      </c>
    </row>
    <row r="22" spans="1:13" ht="20.25">
      <c r="A22" s="9">
        <v>21</v>
      </c>
      <c r="B22" s="44" t="s">
        <v>19</v>
      </c>
      <c r="C22" s="5">
        <v>125</v>
      </c>
      <c r="D22" s="5">
        <v>123</v>
      </c>
      <c r="E22" s="5">
        <v>136</v>
      </c>
      <c r="F22" s="5">
        <v>114</v>
      </c>
      <c r="G22" s="5">
        <v>89</v>
      </c>
      <c r="H22" s="5">
        <v>87</v>
      </c>
      <c r="I22" s="7">
        <f t="shared" si="0"/>
        <v>674</v>
      </c>
      <c r="J22" s="5">
        <v>38</v>
      </c>
      <c r="K22" s="5"/>
      <c r="L22" s="48">
        <f t="shared" si="1"/>
        <v>902</v>
      </c>
      <c r="M22" s="53">
        <f t="shared" si="2"/>
        <v>112.33333333333333</v>
      </c>
    </row>
    <row r="23" spans="1:13" ht="20.25">
      <c r="A23" s="9">
        <v>22</v>
      </c>
      <c r="B23" s="44" t="s">
        <v>21</v>
      </c>
      <c r="C23" s="5">
        <v>108</v>
      </c>
      <c r="D23" s="5">
        <v>99</v>
      </c>
      <c r="E23" s="5">
        <v>93</v>
      </c>
      <c r="F23" s="5">
        <v>117</v>
      </c>
      <c r="G23" s="5">
        <v>98</v>
      </c>
      <c r="H23" s="5">
        <v>122</v>
      </c>
      <c r="I23" s="7">
        <f t="shared" si="0"/>
        <v>637</v>
      </c>
      <c r="J23" s="5">
        <v>38</v>
      </c>
      <c r="K23" s="5"/>
      <c r="L23" s="48">
        <f t="shared" si="1"/>
        <v>865</v>
      </c>
      <c r="M23" s="53">
        <f t="shared" si="2"/>
        <v>106.16666666666667</v>
      </c>
    </row>
    <row r="24" spans="1:13" ht="20.25">
      <c r="A24" s="9">
        <v>23</v>
      </c>
      <c r="B24" s="44" t="s">
        <v>27</v>
      </c>
      <c r="C24" s="5">
        <v>80</v>
      </c>
      <c r="D24" s="5">
        <v>85</v>
      </c>
      <c r="E24" s="5">
        <v>95</v>
      </c>
      <c r="F24" s="5">
        <v>80</v>
      </c>
      <c r="G24" s="5">
        <v>90</v>
      </c>
      <c r="H24" s="5">
        <v>113</v>
      </c>
      <c r="I24" s="7">
        <f t="shared" si="0"/>
        <v>543</v>
      </c>
      <c r="J24" s="5">
        <v>28</v>
      </c>
      <c r="K24" s="5"/>
      <c r="L24" s="48">
        <f t="shared" si="1"/>
        <v>711</v>
      </c>
      <c r="M24" s="53">
        <f t="shared" si="2"/>
        <v>90.5</v>
      </c>
    </row>
  </sheetData>
  <printOptions/>
  <pageMargins left="0.66" right="0.37" top="0.94" bottom="0.83" header="0.5" footer="0.5"/>
  <pageSetup fitToHeight="1" fitToWidth="1" horizontalDpi="300" verticalDpi="300" orientation="landscape" paperSize="9" scale="94" r:id="rId1"/>
  <headerFooter alignWithMargins="0">
    <oddHeader xml:space="preserve">&amp;C&amp;"Verdana,полужирный"&amp;14Результаты полуфинальных (отборочных)
игр </odd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C17" sqref="C17"/>
    </sheetView>
  </sheetViews>
  <sheetFormatPr defaultColWidth="9.00390625" defaultRowHeight="30.75" customHeight="1"/>
  <cols>
    <col min="1" max="1" width="15.875" style="20" customWidth="1"/>
    <col min="2" max="3" width="9.75390625" style="20" customWidth="1"/>
    <col min="4" max="4" width="8.875" style="20" customWidth="1"/>
    <col min="5" max="5" width="15.75390625" style="20" customWidth="1"/>
    <col min="6" max="6" width="9.875" style="20" customWidth="1"/>
    <col min="7" max="7" width="11.75390625" style="20" customWidth="1"/>
    <col min="8" max="8" width="13.125" style="20" customWidth="1"/>
    <col min="9" max="16384" width="15.375" style="20" customWidth="1"/>
  </cols>
  <sheetData>
    <row r="1" spans="1:12" s="17" customFormat="1" ht="30.75" customHeight="1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</row>
    <row r="2" spans="1:7" ht="30.75" customHeight="1">
      <c r="A2" s="60" t="s">
        <v>11</v>
      </c>
      <c r="B2" s="64"/>
      <c r="E2" s="56" t="s">
        <v>15</v>
      </c>
      <c r="F2" s="57"/>
      <c r="G2" s="20">
        <v>18</v>
      </c>
    </row>
    <row r="3" spans="1:7" ht="13.5" thickBot="1">
      <c r="A3" s="18">
        <v>1</v>
      </c>
      <c r="B3" s="19">
        <v>147</v>
      </c>
      <c r="C3" s="20" t="s">
        <v>6</v>
      </c>
      <c r="E3" s="18">
        <v>1</v>
      </c>
      <c r="F3" s="22">
        <v>122</v>
      </c>
      <c r="G3" s="23" t="s">
        <v>6</v>
      </c>
    </row>
    <row r="4" spans="1:7" ht="13.5" thickBot="1">
      <c r="A4" s="18">
        <v>2</v>
      </c>
      <c r="B4" s="24">
        <v>156</v>
      </c>
      <c r="C4" s="25">
        <f>B3+B4</f>
        <v>303</v>
      </c>
      <c r="E4" s="18">
        <v>2</v>
      </c>
      <c r="F4" s="24">
        <v>148</v>
      </c>
      <c r="G4" s="26">
        <f>F3+F4+G2*2</f>
        <v>306</v>
      </c>
    </row>
    <row r="5" spans="1:7" ht="30.75" customHeight="1">
      <c r="A5" s="20" t="s">
        <v>31</v>
      </c>
      <c r="B5" s="18"/>
      <c r="C5" s="27"/>
      <c r="D5" s="27"/>
      <c r="E5" s="28"/>
      <c r="F5" s="29"/>
      <c r="G5" s="29"/>
    </row>
    <row r="6" spans="2:7" ht="17.25" customHeight="1">
      <c r="B6" s="27"/>
      <c r="C6" s="30"/>
      <c r="D6" s="29"/>
      <c r="E6" s="29"/>
      <c r="F6" s="29"/>
      <c r="G6" s="29"/>
    </row>
    <row r="7" spans="1:7" ht="21" customHeight="1">
      <c r="A7" s="56" t="s">
        <v>15</v>
      </c>
      <c r="B7" s="57"/>
      <c r="C7" s="31">
        <v>18</v>
      </c>
      <c r="D7" s="29"/>
      <c r="E7" s="56" t="s">
        <v>9</v>
      </c>
      <c r="F7" s="57"/>
      <c r="G7" s="20">
        <v>10</v>
      </c>
    </row>
    <row r="8" spans="1:7" ht="13.5" thickBot="1">
      <c r="A8" s="18">
        <v>1</v>
      </c>
      <c r="B8" s="19">
        <v>127</v>
      </c>
      <c r="C8" s="29" t="s">
        <v>6</v>
      </c>
      <c r="D8" s="29"/>
      <c r="E8" s="21">
        <v>1</v>
      </c>
      <c r="F8" s="22">
        <v>125</v>
      </c>
      <c r="G8" s="20" t="s">
        <v>6</v>
      </c>
    </row>
    <row r="9" spans="1:7" ht="13.5" thickBot="1">
      <c r="A9" s="18">
        <v>2</v>
      </c>
      <c r="B9" s="24">
        <v>189</v>
      </c>
      <c r="C9" s="25">
        <f>B8+B9+36</f>
        <v>352</v>
      </c>
      <c r="E9" s="18">
        <v>2</v>
      </c>
      <c r="F9" s="24">
        <v>177</v>
      </c>
      <c r="G9" s="25">
        <f>F8+F9+20</f>
        <v>322</v>
      </c>
    </row>
    <row r="10" spans="2:7" ht="16.5" customHeight="1">
      <c r="B10" s="18"/>
      <c r="C10" s="27"/>
      <c r="D10" s="27"/>
      <c r="E10" s="19" t="s">
        <v>32</v>
      </c>
      <c r="F10" s="29"/>
      <c r="G10" s="29"/>
    </row>
    <row r="11" spans="2:7" ht="21" customHeight="1">
      <c r="B11" s="27"/>
      <c r="C11" s="30"/>
      <c r="D11" s="29"/>
      <c r="E11" s="27"/>
      <c r="F11" s="27"/>
      <c r="G11" s="29"/>
    </row>
    <row r="12" spans="1:7" ht="30.75" customHeight="1">
      <c r="A12" s="56" t="s">
        <v>15</v>
      </c>
      <c r="B12" s="57"/>
      <c r="C12" s="31">
        <v>18</v>
      </c>
      <c r="D12" s="29"/>
      <c r="E12" s="62" t="s">
        <v>17</v>
      </c>
      <c r="F12" s="63"/>
      <c r="G12" s="32">
        <v>8</v>
      </c>
    </row>
    <row r="13" spans="1:7" ht="13.5" thickBot="1">
      <c r="A13" s="18">
        <v>1</v>
      </c>
      <c r="B13" s="19">
        <v>166</v>
      </c>
      <c r="C13" s="29" t="s">
        <v>6</v>
      </c>
      <c r="D13" s="29"/>
      <c r="E13" s="21">
        <v>1</v>
      </c>
      <c r="F13" s="22">
        <v>161</v>
      </c>
      <c r="G13" s="29" t="s">
        <v>6</v>
      </c>
    </row>
    <row r="14" spans="1:7" ht="13.5" thickBot="1">
      <c r="A14" s="18">
        <v>2</v>
      </c>
      <c r="B14" s="24">
        <v>149</v>
      </c>
      <c r="C14" s="25">
        <f>B13+B14+36</f>
        <v>351</v>
      </c>
      <c r="E14" s="18">
        <v>2</v>
      </c>
      <c r="F14" s="24">
        <v>158</v>
      </c>
      <c r="G14" s="25">
        <f>F13+F14+16</f>
        <v>335</v>
      </c>
    </row>
    <row r="15" spans="2:7" ht="12.75">
      <c r="B15" s="18"/>
      <c r="C15" s="27"/>
      <c r="D15" s="27"/>
      <c r="E15" s="19"/>
      <c r="F15" s="29" t="s">
        <v>33</v>
      </c>
      <c r="G15" s="29"/>
    </row>
    <row r="16" spans="2:7" ht="30.75" customHeight="1">
      <c r="B16" s="27"/>
      <c r="C16" s="30"/>
      <c r="D16" s="29"/>
      <c r="E16" s="27"/>
      <c r="F16" s="27"/>
      <c r="G16" s="29"/>
    </row>
    <row r="17" spans="1:7" ht="12.75">
      <c r="A17" s="56" t="s">
        <v>15</v>
      </c>
      <c r="B17" s="57"/>
      <c r="C17" s="20">
        <v>18</v>
      </c>
      <c r="D17" s="29"/>
      <c r="E17" s="56" t="s">
        <v>10</v>
      </c>
      <c r="F17" s="57"/>
      <c r="G17" s="20">
        <v>5</v>
      </c>
    </row>
    <row r="18" spans="1:7" ht="13.5" thickBot="1">
      <c r="A18" s="21">
        <v>1</v>
      </c>
      <c r="B18" s="22">
        <v>154</v>
      </c>
      <c r="C18" s="29" t="s">
        <v>6</v>
      </c>
      <c r="D18" s="29"/>
      <c r="E18" s="21">
        <v>1</v>
      </c>
      <c r="F18" s="22">
        <v>165</v>
      </c>
      <c r="G18" s="29" t="s">
        <v>6</v>
      </c>
    </row>
    <row r="19" spans="1:7" ht="13.5" thickBot="1">
      <c r="A19" s="18">
        <v>2</v>
      </c>
      <c r="B19" s="19">
        <v>104</v>
      </c>
      <c r="C19" s="25">
        <f>B18+B19+36</f>
        <v>294</v>
      </c>
      <c r="E19" s="18">
        <v>2</v>
      </c>
      <c r="F19" s="19">
        <v>166</v>
      </c>
      <c r="G19" s="25">
        <f>F18+F19+10</f>
        <v>341</v>
      </c>
    </row>
    <row r="20" spans="1:7" ht="21" customHeight="1">
      <c r="A20" s="20" t="s">
        <v>34</v>
      </c>
      <c r="B20" s="34"/>
      <c r="C20" s="27"/>
      <c r="D20" s="27"/>
      <c r="E20" s="27"/>
      <c r="F20" s="32"/>
      <c r="G20" s="29"/>
    </row>
    <row r="21" spans="4:7" ht="17.25" customHeight="1">
      <c r="D21" s="35"/>
      <c r="E21" s="36"/>
      <c r="F21" s="29"/>
      <c r="G21" s="29"/>
    </row>
    <row r="22" spans="2:7" ht="30.75" customHeight="1">
      <c r="B22" s="56" t="s">
        <v>10</v>
      </c>
      <c r="C22" s="57"/>
      <c r="D22" s="23">
        <v>5</v>
      </c>
      <c r="E22" s="60" t="s">
        <v>22</v>
      </c>
      <c r="F22" s="61"/>
      <c r="G22" s="37">
        <v>13</v>
      </c>
    </row>
    <row r="23" spans="2:7" ht="13.5" thickBot="1">
      <c r="B23" s="38">
        <v>1</v>
      </c>
      <c r="C23" s="39">
        <v>143</v>
      </c>
      <c r="D23" s="20" t="s">
        <v>6</v>
      </c>
      <c r="E23" s="40">
        <v>1</v>
      </c>
      <c r="F23" s="33">
        <v>179</v>
      </c>
      <c r="G23" s="20" t="s">
        <v>6</v>
      </c>
    </row>
    <row r="24" spans="2:7" ht="13.5" thickBot="1">
      <c r="B24" s="40">
        <v>2</v>
      </c>
      <c r="C24" s="41">
        <v>180</v>
      </c>
      <c r="D24" s="26">
        <f>C23+C24+10</f>
        <v>333</v>
      </c>
      <c r="E24" s="40">
        <v>2</v>
      </c>
      <c r="F24" s="42">
        <v>183</v>
      </c>
      <c r="G24" s="26">
        <f>F23+F24+26</f>
        <v>388</v>
      </c>
    </row>
    <row r="25" spans="2:7" ht="30.75" customHeight="1">
      <c r="B25" s="20" t="s">
        <v>35</v>
      </c>
      <c r="D25" s="34"/>
      <c r="E25" s="27"/>
      <c r="F25" s="28"/>
      <c r="G25" s="29"/>
    </row>
    <row r="26" ht="12.75">
      <c r="F26" s="35"/>
    </row>
    <row r="27" spans="5:6" ht="12.75">
      <c r="E27" s="58" t="s">
        <v>7</v>
      </c>
      <c r="F27" s="59"/>
    </row>
    <row r="28" spans="5:6" ht="29.25" customHeight="1">
      <c r="E28" s="60" t="s">
        <v>22</v>
      </c>
      <c r="F28" s="61"/>
    </row>
  </sheetData>
  <mergeCells count="12">
    <mergeCell ref="A2:B2"/>
    <mergeCell ref="E2:F2"/>
    <mergeCell ref="A7:B7"/>
    <mergeCell ref="E7:F7"/>
    <mergeCell ref="A12:B12"/>
    <mergeCell ref="E27:F27"/>
    <mergeCell ref="E28:F28"/>
    <mergeCell ref="A17:B17"/>
    <mergeCell ref="E17:F17"/>
    <mergeCell ref="E22:F22"/>
    <mergeCell ref="B22:C22"/>
    <mergeCell ref="E12:F12"/>
  </mergeCells>
  <printOptions/>
  <pageMargins left="1.02" right="0.52" top="0.96" bottom="0.89" header="0.66" footer="0.5"/>
  <pageSetup horizontalDpi="300" verticalDpi="300" orientation="portrait" paperSize="9" r:id="rId1"/>
  <headerFooter alignWithMargins="0">
    <oddHeader>&amp;C&amp;"Verdana,обычный"&amp;16Финальные игры турнира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2005-06-22T19:55:12Z</cp:lastPrinted>
  <dcterms:created xsi:type="dcterms:W3CDTF">2004-12-03T20:11:36Z</dcterms:created>
  <dcterms:modified xsi:type="dcterms:W3CDTF">2005-06-22T19:55:14Z</dcterms:modified>
  <cp:category/>
  <cp:version/>
  <cp:contentType/>
  <cp:contentStatus/>
</cp:coreProperties>
</file>