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Полуфинал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<sst xmlns="http://schemas.openxmlformats.org/spreadsheetml/2006/main" count="76" uniqueCount="35">
  <si>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№</t>
  </si>
  <si>
    <t>Имя Игрока</t>
  </si>
  <si>
    <t>Общая сумма</t>
  </si>
  <si>
    <t xml:space="preserve">Г-кап </t>
  </si>
  <si>
    <t>Сумма по партиям</t>
  </si>
  <si>
    <t>Коммерческий рейтинговый турнир</t>
  </si>
  <si>
    <t>Средний</t>
  </si>
  <si>
    <t>Сумма по 4 партиям</t>
  </si>
  <si>
    <t>Место</t>
  </si>
  <si>
    <t>21 февраля 2006 г., отборочные игры</t>
  </si>
  <si>
    <t>21 февраля 2006 г., полуфинал</t>
  </si>
  <si>
    <t>21 февраля 2006 г., финал</t>
  </si>
  <si>
    <t>Раунд 1</t>
  </si>
  <si>
    <t>Всего</t>
  </si>
  <si>
    <t>Раунд 2</t>
  </si>
  <si>
    <t>Раунд 3</t>
  </si>
  <si>
    <t>Сержпинская Яна</t>
  </si>
  <si>
    <t>Семенова Нина</t>
  </si>
  <si>
    <t>Зайцева Елена</t>
  </si>
  <si>
    <t>Кобелева Наталья</t>
  </si>
  <si>
    <t>Мохорева Ирина</t>
  </si>
  <si>
    <t>Краянова Юлия</t>
  </si>
  <si>
    <t>Заустинская Елена</t>
  </si>
  <si>
    <t>Шлоссер Маргарита</t>
  </si>
  <si>
    <t>Бризицкая Наталья</t>
  </si>
  <si>
    <t>Бердино Наталья</t>
  </si>
  <si>
    <t>Доп. Г-п</t>
  </si>
  <si>
    <t>Процерова Наталья</t>
  </si>
  <si>
    <t>Буракова Настя</t>
  </si>
  <si>
    <t>Зиннатулина Эмилия</t>
  </si>
  <si>
    <t>Осина Майя</t>
  </si>
  <si>
    <t>Зинатуллина Дина</t>
  </si>
  <si>
    <t>Зиннатулина Света</t>
  </si>
  <si>
    <t>Всего по 6 партиям</t>
  </si>
  <si>
    <t>Всего по 2 партиям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</si>
</sst>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6.875" style="3" bestFit="1" customWidth="1"/>
    <col min="6" max="6" width="6.875" style="3" customWidth="1"/>
    <col min="7" max="7" width="10.00390625" style="3" customWidth="1"/>
    <col min="8" max="8" width="16.00390625" style="22" customWidth="1"/>
    <col min="9" max="10" width="8.00390625" style="4" customWidth="1"/>
    <col min="11" max="11" width="15.375" style="3" bestFit="1" customWidth="1"/>
    <col min="12" max="16384" width="9.125" style="1" customWidth="1"/>
  </cols>
  <sheetData>
    <row r="1" spans="2:11" ht="27" customHeight="1">
      <c r="B1" s="31" t="s">
        <v>5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27" customHeight="1">
      <c r="B2" s="32" t="s">
        <v>9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7" customHeight="1">
      <c r="B3" s="16"/>
      <c r="C3" s="16"/>
      <c r="D3" s="16"/>
      <c r="E3" s="16"/>
      <c r="F3" s="16"/>
      <c r="G3" s="16"/>
      <c r="H3" s="19"/>
      <c r="I3" s="16"/>
      <c r="J3" s="16"/>
      <c r="K3" s="16"/>
    </row>
    <row r="4" spans="1:11" s="9" customFormat="1" ht="33.7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6" t="s">
        <v>4</v>
      </c>
      <c r="H4" s="20" t="s">
        <v>6</v>
      </c>
      <c r="I4" s="7" t="s">
        <v>3</v>
      </c>
      <c r="J4" s="7" t="s">
        <v>26</v>
      </c>
      <c r="K4" s="8" t="s">
        <v>2</v>
      </c>
    </row>
    <row r="5" spans="1:11" ht="27" customHeight="1">
      <c r="A5" s="10">
        <v>1</v>
      </c>
      <c r="B5" s="24" t="s">
        <v>21</v>
      </c>
      <c r="C5" s="11">
        <v>158</v>
      </c>
      <c r="D5" s="11">
        <v>158</v>
      </c>
      <c r="E5" s="11">
        <v>186</v>
      </c>
      <c r="F5" s="11">
        <v>158</v>
      </c>
      <c r="G5" s="11">
        <f aca="true" t="shared" si="0" ref="G5:G20">SUM(C5:F5)</f>
        <v>660</v>
      </c>
      <c r="H5" s="21">
        <f aca="true" t="shared" si="1" ref="H5:H20">AVERAGE(C5:F5)</f>
        <v>165</v>
      </c>
      <c r="I5" s="11">
        <v>20</v>
      </c>
      <c r="J5" s="11"/>
      <c r="K5" s="11">
        <f aca="true" t="shared" si="2" ref="K5:K20">G5+(I5+J5)*4</f>
        <v>740</v>
      </c>
    </row>
    <row r="6" spans="1:11" ht="30.75" customHeight="1">
      <c r="A6" s="10">
        <v>2</v>
      </c>
      <c r="B6" s="24" t="s">
        <v>20</v>
      </c>
      <c r="C6" s="11">
        <v>147</v>
      </c>
      <c r="D6" s="11">
        <v>167</v>
      </c>
      <c r="E6" s="11">
        <v>135</v>
      </c>
      <c r="F6" s="11">
        <v>167</v>
      </c>
      <c r="G6" s="11">
        <f t="shared" si="0"/>
        <v>616</v>
      </c>
      <c r="H6" s="21">
        <f t="shared" si="1"/>
        <v>154</v>
      </c>
      <c r="I6" s="11">
        <v>25</v>
      </c>
      <c r="J6" s="11"/>
      <c r="K6" s="11">
        <f t="shared" si="2"/>
        <v>716</v>
      </c>
    </row>
    <row r="7" spans="1:11" ht="30.75" customHeight="1">
      <c r="A7" s="10">
        <v>3</v>
      </c>
      <c r="B7" s="24" t="s">
        <v>29</v>
      </c>
      <c r="C7" s="11">
        <v>174</v>
      </c>
      <c r="D7" s="11">
        <v>160</v>
      </c>
      <c r="E7" s="11">
        <v>147</v>
      </c>
      <c r="F7" s="11">
        <v>138</v>
      </c>
      <c r="G7" s="11">
        <f t="shared" si="0"/>
        <v>619</v>
      </c>
      <c r="H7" s="21">
        <f t="shared" si="1"/>
        <v>154.75</v>
      </c>
      <c r="I7" s="11">
        <v>15</v>
      </c>
      <c r="J7" s="11">
        <v>4</v>
      </c>
      <c r="K7" s="11">
        <f t="shared" si="2"/>
        <v>695</v>
      </c>
    </row>
    <row r="8" spans="1:11" ht="30.75" customHeight="1">
      <c r="A8" s="10">
        <v>4</v>
      </c>
      <c r="B8" s="24" t="s">
        <v>16</v>
      </c>
      <c r="C8" s="11">
        <v>161</v>
      </c>
      <c r="D8" s="11">
        <v>152</v>
      </c>
      <c r="E8" s="11">
        <v>168</v>
      </c>
      <c r="F8" s="11">
        <v>173</v>
      </c>
      <c r="G8" s="11">
        <f t="shared" si="0"/>
        <v>654</v>
      </c>
      <c r="H8" s="21">
        <f t="shared" si="1"/>
        <v>163.5</v>
      </c>
      <c r="I8" s="11">
        <v>10</v>
      </c>
      <c r="J8" s="11"/>
      <c r="K8" s="11">
        <f t="shared" si="2"/>
        <v>694</v>
      </c>
    </row>
    <row r="9" spans="1:11" ht="30.75" customHeight="1">
      <c r="A9" s="10">
        <v>5</v>
      </c>
      <c r="B9" s="24" t="s">
        <v>18</v>
      </c>
      <c r="C9" s="11">
        <v>157</v>
      </c>
      <c r="D9" s="11">
        <v>158</v>
      </c>
      <c r="E9" s="11">
        <v>127</v>
      </c>
      <c r="F9" s="11">
        <v>166</v>
      </c>
      <c r="G9" s="11">
        <f t="shared" si="0"/>
        <v>608</v>
      </c>
      <c r="H9" s="21">
        <f t="shared" si="1"/>
        <v>152</v>
      </c>
      <c r="I9" s="11">
        <v>20</v>
      </c>
      <c r="J9" s="11"/>
      <c r="K9" s="11">
        <f t="shared" si="2"/>
        <v>688</v>
      </c>
    </row>
    <row r="10" spans="1:11" ht="30.75" customHeight="1">
      <c r="A10" s="10">
        <v>6</v>
      </c>
      <c r="B10" s="24" t="s">
        <v>19</v>
      </c>
      <c r="C10" s="11">
        <v>122</v>
      </c>
      <c r="D10" s="11">
        <v>161</v>
      </c>
      <c r="E10" s="11">
        <v>148</v>
      </c>
      <c r="F10" s="11">
        <v>187</v>
      </c>
      <c r="G10" s="11">
        <f t="shared" si="0"/>
        <v>618</v>
      </c>
      <c r="H10" s="21">
        <f t="shared" si="1"/>
        <v>154.5</v>
      </c>
      <c r="I10" s="11">
        <v>15</v>
      </c>
      <c r="J10" s="11"/>
      <c r="K10" s="11">
        <f t="shared" si="2"/>
        <v>678</v>
      </c>
    </row>
    <row r="11" spans="1:11" ht="30.75" customHeight="1">
      <c r="A11" s="10">
        <v>7</v>
      </c>
      <c r="B11" s="24" t="s">
        <v>30</v>
      </c>
      <c r="C11" s="11">
        <v>131</v>
      </c>
      <c r="D11" s="11">
        <v>120</v>
      </c>
      <c r="E11" s="11">
        <v>147</v>
      </c>
      <c r="F11" s="11">
        <v>152</v>
      </c>
      <c r="G11" s="11">
        <f t="shared" si="0"/>
        <v>550</v>
      </c>
      <c r="H11" s="21">
        <f t="shared" si="1"/>
        <v>137.5</v>
      </c>
      <c r="I11" s="11">
        <v>30</v>
      </c>
      <c r="J11" s="11"/>
      <c r="K11" s="11">
        <f t="shared" si="2"/>
        <v>670</v>
      </c>
    </row>
    <row r="12" spans="1:11" ht="30.75" customHeight="1">
      <c r="A12" s="10">
        <v>8</v>
      </c>
      <c r="B12" s="24" t="s">
        <v>17</v>
      </c>
      <c r="C12" s="11">
        <v>169</v>
      </c>
      <c r="D12" s="11">
        <v>119</v>
      </c>
      <c r="E12" s="11">
        <v>141</v>
      </c>
      <c r="F12" s="11">
        <v>199</v>
      </c>
      <c r="G12" s="11">
        <f t="shared" si="0"/>
        <v>628</v>
      </c>
      <c r="H12" s="21">
        <f t="shared" si="1"/>
        <v>157</v>
      </c>
      <c r="I12" s="11">
        <v>10</v>
      </c>
      <c r="J12" s="11"/>
      <c r="K12" s="11">
        <f t="shared" si="2"/>
        <v>668</v>
      </c>
    </row>
    <row r="13" spans="1:11" ht="30.75" customHeight="1">
      <c r="A13" s="10">
        <v>9</v>
      </c>
      <c r="B13" s="24" t="s">
        <v>24</v>
      </c>
      <c r="C13" s="11">
        <v>133</v>
      </c>
      <c r="D13" s="11">
        <v>162</v>
      </c>
      <c r="E13" s="11">
        <v>121</v>
      </c>
      <c r="F13" s="11">
        <v>141</v>
      </c>
      <c r="G13" s="11">
        <f t="shared" si="0"/>
        <v>557</v>
      </c>
      <c r="H13" s="21">
        <f t="shared" si="1"/>
        <v>139.25</v>
      </c>
      <c r="I13" s="11">
        <v>25</v>
      </c>
      <c r="J13" s="11"/>
      <c r="K13" s="11">
        <f t="shared" si="2"/>
        <v>657</v>
      </c>
    </row>
    <row r="14" spans="1:11" ht="30.75" customHeight="1">
      <c r="A14" s="10">
        <v>10</v>
      </c>
      <c r="B14" s="24" t="s">
        <v>22</v>
      </c>
      <c r="C14" s="11">
        <v>132</v>
      </c>
      <c r="D14" s="11">
        <v>124</v>
      </c>
      <c r="E14" s="11">
        <v>151</v>
      </c>
      <c r="F14" s="11">
        <v>133</v>
      </c>
      <c r="G14" s="11">
        <f t="shared" si="0"/>
        <v>540</v>
      </c>
      <c r="H14" s="21">
        <f t="shared" si="1"/>
        <v>135</v>
      </c>
      <c r="I14" s="11">
        <v>25</v>
      </c>
      <c r="J14" s="11"/>
      <c r="K14" s="11">
        <f t="shared" si="2"/>
        <v>640</v>
      </c>
    </row>
    <row r="15" spans="1:11" ht="30.75" customHeight="1">
      <c r="A15" s="10">
        <v>11</v>
      </c>
      <c r="B15" s="24" t="s">
        <v>32</v>
      </c>
      <c r="C15" s="11">
        <v>130</v>
      </c>
      <c r="D15" s="11">
        <v>117</v>
      </c>
      <c r="E15" s="11">
        <v>157</v>
      </c>
      <c r="F15" s="11">
        <v>131</v>
      </c>
      <c r="G15" s="11">
        <f t="shared" si="0"/>
        <v>535</v>
      </c>
      <c r="H15" s="21">
        <f t="shared" si="1"/>
        <v>133.75</v>
      </c>
      <c r="I15" s="11">
        <v>20</v>
      </c>
      <c r="J15" s="11"/>
      <c r="K15" s="11">
        <f t="shared" si="2"/>
        <v>615</v>
      </c>
    </row>
    <row r="16" spans="1:11" ht="30.75" customHeight="1">
      <c r="A16" s="10">
        <v>12</v>
      </c>
      <c r="B16" s="26" t="s">
        <v>25</v>
      </c>
      <c r="C16" s="27">
        <v>124</v>
      </c>
      <c r="D16" s="27">
        <v>162</v>
      </c>
      <c r="E16" s="27">
        <v>120</v>
      </c>
      <c r="F16" s="27">
        <v>122</v>
      </c>
      <c r="G16" s="11">
        <f t="shared" si="0"/>
        <v>528</v>
      </c>
      <c r="H16" s="21">
        <f t="shared" si="1"/>
        <v>132</v>
      </c>
      <c r="I16" s="27">
        <v>20</v>
      </c>
      <c r="J16" s="27"/>
      <c r="K16" s="11">
        <f t="shared" si="2"/>
        <v>608</v>
      </c>
    </row>
    <row r="17" spans="1:11" ht="27" customHeight="1">
      <c r="A17" s="10">
        <v>13</v>
      </c>
      <c r="B17" s="24" t="s">
        <v>28</v>
      </c>
      <c r="C17" s="11">
        <v>113</v>
      </c>
      <c r="D17" s="11">
        <v>64</v>
      </c>
      <c r="E17" s="11">
        <v>160</v>
      </c>
      <c r="F17" s="11">
        <v>128</v>
      </c>
      <c r="G17" s="11">
        <f t="shared" si="0"/>
        <v>465</v>
      </c>
      <c r="H17" s="21">
        <f t="shared" si="1"/>
        <v>116.25</v>
      </c>
      <c r="I17" s="11">
        <v>30</v>
      </c>
      <c r="J17" s="11">
        <v>4</v>
      </c>
      <c r="K17" s="11">
        <f t="shared" si="2"/>
        <v>601</v>
      </c>
    </row>
    <row r="18" spans="1:11" ht="27" customHeight="1">
      <c r="A18" s="10">
        <v>14</v>
      </c>
      <c r="B18" s="24" t="s">
        <v>31</v>
      </c>
      <c r="C18" s="11">
        <v>124</v>
      </c>
      <c r="D18" s="11">
        <v>104</v>
      </c>
      <c r="E18" s="11">
        <v>136</v>
      </c>
      <c r="F18" s="11">
        <v>105</v>
      </c>
      <c r="G18" s="11">
        <f t="shared" si="0"/>
        <v>469</v>
      </c>
      <c r="H18" s="21">
        <f t="shared" si="1"/>
        <v>117.25</v>
      </c>
      <c r="I18" s="11">
        <v>30</v>
      </c>
      <c r="J18" s="11"/>
      <c r="K18" s="11">
        <f t="shared" si="2"/>
        <v>589</v>
      </c>
    </row>
    <row r="19" spans="1:11" ht="27" customHeight="1">
      <c r="A19" s="10">
        <v>15</v>
      </c>
      <c r="B19" s="24" t="s">
        <v>27</v>
      </c>
      <c r="C19" s="11">
        <v>112</v>
      </c>
      <c r="D19" s="11">
        <v>116</v>
      </c>
      <c r="E19" s="11">
        <v>116</v>
      </c>
      <c r="F19" s="11">
        <v>113</v>
      </c>
      <c r="G19" s="11">
        <f t="shared" si="0"/>
        <v>457</v>
      </c>
      <c r="H19" s="21">
        <f t="shared" si="1"/>
        <v>114.25</v>
      </c>
      <c r="I19" s="11">
        <v>20</v>
      </c>
      <c r="J19" s="11"/>
      <c r="K19" s="11">
        <f t="shared" si="2"/>
        <v>537</v>
      </c>
    </row>
    <row r="20" spans="1:11" ht="27" customHeight="1">
      <c r="A20" s="10">
        <v>16</v>
      </c>
      <c r="B20" s="24" t="s">
        <v>23</v>
      </c>
      <c r="C20" s="11">
        <v>111</v>
      </c>
      <c r="D20" s="11">
        <v>114</v>
      </c>
      <c r="E20" s="11">
        <v>77</v>
      </c>
      <c r="F20" s="11">
        <v>108</v>
      </c>
      <c r="G20" s="11">
        <f t="shared" si="0"/>
        <v>410</v>
      </c>
      <c r="H20" s="21">
        <f t="shared" si="1"/>
        <v>102.5</v>
      </c>
      <c r="I20" s="11">
        <v>25</v>
      </c>
      <c r="J20" s="11"/>
      <c r="K20" s="11">
        <f t="shared" si="2"/>
        <v>510</v>
      </c>
    </row>
    <row r="21" spans="1:11" ht="27" customHeight="1">
      <c r="A21" s="25"/>
      <c r="B21" s="3"/>
      <c r="G21" s="22"/>
      <c r="H21" s="4"/>
      <c r="J21" s="3"/>
      <c r="K21" s="1"/>
    </row>
    <row r="22" ht="27" customHeight="1">
      <c r="B22" s="25"/>
    </row>
    <row r="23" ht="27" customHeight="1">
      <c r="B23" s="25"/>
    </row>
    <row r="24" ht="27" customHeight="1">
      <c r="B24" s="25"/>
    </row>
    <row r="25" ht="27" customHeight="1">
      <c r="B25" s="25"/>
    </row>
    <row r="26" ht="27" customHeight="1">
      <c r="B26" s="25"/>
    </row>
    <row r="27" ht="27" customHeight="1">
      <c r="B27" s="25"/>
    </row>
    <row r="28" ht="27" customHeight="1">
      <c r="B28" s="25"/>
    </row>
    <row r="29" ht="27" customHeight="1">
      <c r="B29" s="25"/>
    </row>
    <row r="30" ht="27" customHeight="1">
      <c r="B30" s="25"/>
    </row>
    <row r="31" ht="27" customHeight="1">
      <c r="B31" s="25"/>
    </row>
    <row r="32" ht="27" customHeight="1">
      <c r="B32" s="25"/>
    </row>
    <row r="33" ht="27" customHeight="1">
      <c r="B33" s="25"/>
    </row>
    <row r="34" ht="27" customHeight="1">
      <c r="B34" s="25"/>
    </row>
  </sheetData>
  <mergeCells count="2">
    <mergeCell ref="B1:K1"/>
    <mergeCell ref="B2:K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J5" sqref="J5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19.375" style="3" customWidth="1"/>
    <col min="4" max="4" width="6.875" style="3" bestFit="1" customWidth="1"/>
    <col min="5" max="5" width="6.875" style="3" customWidth="1"/>
    <col min="6" max="6" width="10.25390625" style="3" bestFit="1" customWidth="1"/>
    <col min="7" max="7" width="13.125" style="3" bestFit="1" customWidth="1"/>
    <col min="8" max="8" width="8.25390625" style="3" bestFit="1" customWidth="1"/>
    <col min="9" max="9" width="8.25390625" style="3" customWidth="1"/>
    <col min="10" max="10" width="9.875" style="4" customWidth="1"/>
    <col min="11" max="11" width="15.375" style="3" bestFit="1" customWidth="1"/>
    <col min="12" max="16384" width="9.125" style="1" customWidth="1"/>
  </cols>
  <sheetData>
    <row r="1" spans="2:11" ht="27" customHeight="1">
      <c r="B1" s="31" t="s">
        <v>5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27" customHeight="1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27" customHeight="1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9" customFormat="1" ht="33.75">
      <c r="A4" s="15" t="s">
        <v>0</v>
      </c>
      <c r="B4" s="5" t="s">
        <v>1</v>
      </c>
      <c r="C4" s="5" t="s">
        <v>7</v>
      </c>
      <c r="D4" s="5">
        <v>1</v>
      </c>
      <c r="E4" s="5">
        <v>2</v>
      </c>
      <c r="F4" s="6" t="s">
        <v>4</v>
      </c>
      <c r="G4" s="5" t="s">
        <v>6</v>
      </c>
      <c r="H4" s="7" t="s">
        <v>3</v>
      </c>
      <c r="I4" s="7" t="s">
        <v>26</v>
      </c>
      <c r="J4" s="6" t="s">
        <v>34</v>
      </c>
      <c r="K4" s="5" t="s">
        <v>33</v>
      </c>
    </row>
    <row r="5" spans="1:11" ht="27" customHeight="1">
      <c r="A5" s="10">
        <v>1</v>
      </c>
      <c r="B5" s="24" t="s">
        <v>21</v>
      </c>
      <c r="C5" s="11">
        <v>740</v>
      </c>
      <c r="D5" s="11">
        <v>145</v>
      </c>
      <c r="E5" s="11">
        <v>156</v>
      </c>
      <c r="F5" s="11">
        <f aca="true" t="shared" si="0" ref="F5:F16">SUM(D5:E5)</f>
        <v>301</v>
      </c>
      <c r="G5" s="11">
        <f aca="true" t="shared" si="1" ref="G5:G16">AVERAGE(D5:E5)</f>
        <v>150.5</v>
      </c>
      <c r="H5" s="11">
        <v>20</v>
      </c>
      <c r="I5" s="11"/>
      <c r="J5" s="11">
        <f aca="true" t="shared" si="2" ref="J5:J16">F5+(H5+I5)*2</f>
        <v>341</v>
      </c>
      <c r="K5" s="11">
        <f aca="true" t="shared" si="3" ref="K5:K16">C5+J5</f>
        <v>1081</v>
      </c>
    </row>
    <row r="6" spans="1:11" ht="30.75" customHeight="1">
      <c r="A6" s="10">
        <v>2</v>
      </c>
      <c r="B6" s="24" t="s">
        <v>20</v>
      </c>
      <c r="C6" s="11">
        <v>716</v>
      </c>
      <c r="D6" s="11">
        <v>107</v>
      </c>
      <c r="E6" s="11">
        <v>168</v>
      </c>
      <c r="F6" s="11">
        <f t="shared" si="0"/>
        <v>275</v>
      </c>
      <c r="G6" s="11">
        <f t="shared" si="1"/>
        <v>137.5</v>
      </c>
      <c r="H6" s="11">
        <v>25</v>
      </c>
      <c r="I6" s="11"/>
      <c r="J6" s="11">
        <f t="shared" si="2"/>
        <v>325</v>
      </c>
      <c r="K6" s="11">
        <f t="shared" si="3"/>
        <v>1041</v>
      </c>
    </row>
    <row r="7" spans="1:11" ht="30.75" customHeight="1">
      <c r="A7" s="10">
        <v>3</v>
      </c>
      <c r="B7" s="24" t="s">
        <v>29</v>
      </c>
      <c r="C7" s="11">
        <v>695</v>
      </c>
      <c r="D7" s="11">
        <v>126</v>
      </c>
      <c r="E7" s="11">
        <v>167</v>
      </c>
      <c r="F7" s="11">
        <f t="shared" si="0"/>
        <v>293</v>
      </c>
      <c r="G7" s="11">
        <f t="shared" si="1"/>
        <v>146.5</v>
      </c>
      <c r="H7" s="11">
        <v>15</v>
      </c>
      <c r="I7" s="11">
        <v>4</v>
      </c>
      <c r="J7" s="11">
        <f t="shared" si="2"/>
        <v>331</v>
      </c>
      <c r="K7" s="11">
        <f t="shared" si="3"/>
        <v>1026</v>
      </c>
    </row>
    <row r="8" spans="1:11" ht="30.75" customHeight="1">
      <c r="A8" s="10">
        <v>4</v>
      </c>
      <c r="B8" s="24" t="s">
        <v>19</v>
      </c>
      <c r="C8" s="11">
        <v>678</v>
      </c>
      <c r="D8" s="11">
        <v>144</v>
      </c>
      <c r="E8" s="11">
        <v>168</v>
      </c>
      <c r="F8" s="11">
        <f t="shared" si="0"/>
        <v>312</v>
      </c>
      <c r="G8" s="11">
        <f t="shared" si="1"/>
        <v>156</v>
      </c>
      <c r="H8" s="11">
        <v>15</v>
      </c>
      <c r="I8" s="11"/>
      <c r="J8" s="11">
        <f t="shared" si="2"/>
        <v>342</v>
      </c>
      <c r="K8" s="11">
        <f t="shared" si="3"/>
        <v>1020</v>
      </c>
    </row>
    <row r="9" spans="1:11" ht="30.75" customHeight="1">
      <c r="A9" s="10">
        <v>5</v>
      </c>
      <c r="B9" s="24" t="s">
        <v>16</v>
      </c>
      <c r="C9" s="11">
        <v>694</v>
      </c>
      <c r="D9" s="11">
        <v>158</v>
      </c>
      <c r="E9" s="11">
        <v>136</v>
      </c>
      <c r="F9" s="11">
        <f t="shared" si="0"/>
        <v>294</v>
      </c>
      <c r="G9" s="11">
        <f t="shared" si="1"/>
        <v>147</v>
      </c>
      <c r="H9" s="11">
        <v>10</v>
      </c>
      <c r="I9" s="11"/>
      <c r="J9" s="11">
        <f t="shared" si="2"/>
        <v>314</v>
      </c>
      <c r="K9" s="11">
        <f t="shared" si="3"/>
        <v>1008</v>
      </c>
    </row>
    <row r="10" spans="1:11" ht="30.75" customHeight="1">
      <c r="A10" s="10">
        <v>6</v>
      </c>
      <c r="B10" s="24" t="s">
        <v>25</v>
      </c>
      <c r="C10" s="11">
        <v>608</v>
      </c>
      <c r="D10" s="11">
        <v>165</v>
      </c>
      <c r="E10" s="11">
        <v>167</v>
      </c>
      <c r="F10" s="11">
        <f t="shared" si="0"/>
        <v>332</v>
      </c>
      <c r="G10" s="11">
        <f t="shared" si="1"/>
        <v>166</v>
      </c>
      <c r="H10" s="11">
        <v>20</v>
      </c>
      <c r="I10" s="11"/>
      <c r="J10" s="11">
        <f t="shared" si="2"/>
        <v>372</v>
      </c>
      <c r="K10" s="11">
        <f t="shared" si="3"/>
        <v>980</v>
      </c>
    </row>
    <row r="11" spans="1:11" ht="30.75" customHeight="1">
      <c r="A11" s="10">
        <v>7</v>
      </c>
      <c r="B11" s="24" t="s">
        <v>30</v>
      </c>
      <c r="C11" s="11">
        <v>670</v>
      </c>
      <c r="D11" s="11">
        <v>116</v>
      </c>
      <c r="E11" s="11">
        <v>130</v>
      </c>
      <c r="F11" s="11">
        <f t="shared" si="0"/>
        <v>246</v>
      </c>
      <c r="G11" s="11">
        <f t="shared" si="1"/>
        <v>123</v>
      </c>
      <c r="H11" s="11">
        <v>30</v>
      </c>
      <c r="I11" s="11"/>
      <c r="J11" s="11">
        <f t="shared" si="2"/>
        <v>306</v>
      </c>
      <c r="K11" s="11">
        <f t="shared" si="3"/>
        <v>976</v>
      </c>
    </row>
    <row r="12" spans="1:11" ht="30.75" customHeight="1">
      <c r="A12" s="10">
        <v>8</v>
      </c>
      <c r="B12" s="24" t="s">
        <v>17</v>
      </c>
      <c r="C12" s="11">
        <v>668</v>
      </c>
      <c r="D12" s="11">
        <v>139</v>
      </c>
      <c r="E12" s="11">
        <v>142</v>
      </c>
      <c r="F12" s="11">
        <f t="shared" si="0"/>
        <v>281</v>
      </c>
      <c r="G12" s="11">
        <f t="shared" si="1"/>
        <v>140.5</v>
      </c>
      <c r="H12" s="11">
        <v>10</v>
      </c>
      <c r="I12" s="11"/>
      <c r="J12" s="11">
        <f t="shared" si="2"/>
        <v>301</v>
      </c>
      <c r="K12" s="11">
        <f t="shared" si="3"/>
        <v>969</v>
      </c>
    </row>
    <row r="13" spans="1:11" ht="30.75" customHeight="1">
      <c r="A13" s="10">
        <v>9</v>
      </c>
      <c r="B13" s="24" t="s">
        <v>18</v>
      </c>
      <c r="C13" s="11">
        <v>688</v>
      </c>
      <c r="D13" s="11">
        <v>100</v>
      </c>
      <c r="E13" s="11">
        <v>139</v>
      </c>
      <c r="F13" s="11">
        <f t="shared" si="0"/>
        <v>239</v>
      </c>
      <c r="G13" s="11">
        <f t="shared" si="1"/>
        <v>119.5</v>
      </c>
      <c r="H13" s="11">
        <v>20</v>
      </c>
      <c r="I13" s="11"/>
      <c r="J13" s="11">
        <f t="shared" si="2"/>
        <v>279</v>
      </c>
      <c r="K13" s="11">
        <f t="shared" si="3"/>
        <v>967</v>
      </c>
    </row>
    <row r="14" spans="1:11" ht="30.75" customHeight="1">
      <c r="A14" s="10">
        <v>10</v>
      </c>
      <c r="B14" s="24" t="s">
        <v>22</v>
      </c>
      <c r="C14" s="11">
        <v>640</v>
      </c>
      <c r="D14" s="11">
        <v>118</v>
      </c>
      <c r="E14" s="11">
        <v>145</v>
      </c>
      <c r="F14" s="11">
        <f t="shared" si="0"/>
        <v>263</v>
      </c>
      <c r="G14" s="11">
        <f t="shared" si="1"/>
        <v>131.5</v>
      </c>
      <c r="H14" s="11">
        <v>25</v>
      </c>
      <c r="I14" s="11"/>
      <c r="J14" s="11">
        <f t="shared" si="2"/>
        <v>313</v>
      </c>
      <c r="K14" s="11">
        <f t="shared" si="3"/>
        <v>953</v>
      </c>
    </row>
    <row r="15" spans="1:11" ht="30.75" customHeight="1">
      <c r="A15" s="10">
        <v>11</v>
      </c>
      <c r="B15" s="26" t="s">
        <v>32</v>
      </c>
      <c r="C15" s="11">
        <v>615</v>
      </c>
      <c r="D15" s="11">
        <v>125</v>
      </c>
      <c r="E15" s="11">
        <v>137</v>
      </c>
      <c r="F15" s="11">
        <f t="shared" si="0"/>
        <v>262</v>
      </c>
      <c r="G15" s="11">
        <f t="shared" si="1"/>
        <v>131</v>
      </c>
      <c r="H15" s="27">
        <v>20</v>
      </c>
      <c r="I15" s="11"/>
      <c r="J15" s="11">
        <f t="shared" si="2"/>
        <v>302</v>
      </c>
      <c r="K15" s="11">
        <f t="shared" si="3"/>
        <v>917</v>
      </c>
    </row>
    <row r="16" spans="1:11" ht="30.75" customHeight="1">
      <c r="A16" s="10">
        <v>12</v>
      </c>
      <c r="B16" s="24" t="s">
        <v>28</v>
      </c>
      <c r="C16" s="11">
        <v>601</v>
      </c>
      <c r="D16" s="11">
        <v>122</v>
      </c>
      <c r="E16" s="11">
        <v>124</v>
      </c>
      <c r="F16" s="11">
        <f t="shared" si="0"/>
        <v>246</v>
      </c>
      <c r="G16" s="11">
        <f t="shared" si="1"/>
        <v>123</v>
      </c>
      <c r="H16" s="11">
        <v>30</v>
      </c>
      <c r="I16" s="11">
        <v>4</v>
      </c>
      <c r="J16" s="11">
        <f t="shared" si="2"/>
        <v>314</v>
      </c>
      <c r="K16" s="11">
        <f t="shared" si="3"/>
        <v>915</v>
      </c>
    </row>
    <row r="17" spans="1:9" s="23" customFormat="1" ht="27" customHeight="1">
      <c r="A17" s="17"/>
      <c r="B17" s="13"/>
      <c r="C17" s="13"/>
      <c r="D17" s="13"/>
      <c r="E17" s="13"/>
      <c r="F17" s="13"/>
      <c r="G17" s="13"/>
      <c r="H17" s="13"/>
      <c r="I17" s="13"/>
    </row>
    <row r="18" spans="1:9" s="23" customFormat="1" ht="27" customHeight="1">
      <c r="A18" s="17"/>
      <c r="B18" s="13"/>
      <c r="C18" s="13"/>
      <c r="D18" s="13"/>
      <c r="E18" s="13"/>
      <c r="F18" s="13"/>
      <c r="G18" s="13"/>
      <c r="H18" s="13"/>
      <c r="I18" s="13"/>
    </row>
    <row r="19" spans="1:9" s="23" customFormat="1" ht="27" customHeight="1">
      <c r="A19" s="17"/>
      <c r="B19" s="13"/>
      <c r="C19" s="13"/>
      <c r="D19" s="13"/>
      <c r="E19" s="13"/>
      <c r="F19" s="13"/>
      <c r="G19" s="13"/>
      <c r="H19" s="13"/>
      <c r="I19" s="13"/>
    </row>
    <row r="20" spans="1:11" s="23" customFormat="1" ht="27" customHeight="1">
      <c r="A20" s="17"/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23" customFormat="1" ht="27" customHeight="1">
      <c r="A21" s="17"/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23" customFormat="1" ht="27" customHeight="1">
      <c r="A22" s="17"/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23" customFormat="1" ht="27" customHeight="1">
      <c r="A23" s="17"/>
      <c r="B23" s="12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23" customFormat="1" ht="27" customHeight="1">
      <c r="A24" s="17"/>
      <c r="B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23" customFormat="1" ht="27" customHeight="1">
      <c r="A25" s="17"/>
      <c r="B25" s="12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23" customFormat="1" ht="27" customHeight="1">
      <c r="A26" s="17"/>
      <c r="B26" s="18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23" customFormat="1" ht="27" customHeight="1">
      <c r="A27" s="17"/>
      <c r="B27" s="18"/>
      <c r="C27" s="14"/>
      <c r="D27" s="14"/>
      <c r="E27" s="14"/>
      <c r="F27" s="14"/>
      <c r="G27" s="14"/>
      <c r="H27" s="13"/>
      <c r="I27" s="13"/>
      <c r="J27" s="13"/>
      <c r="K27" s="13"/>
    </row>
    <row r="28" spans="1:11" s="23" customFormat="1" ht="27" customHeight="1">
      <c r="A28" s="17"/>
      <c r="B28" s="18"/>
      <c r="C28" s="14"/>
      <c r="D28" s="14"/>
      <c r="E28" s="14"/>
      <c r="F28" s="14"/>
      <c r="G28" s="14"/>
      <c r="H28" s="14"/>
      <c r="I28" s="13"/>
      <c r="J28" s="13"/>
      <c r="K28" s="13"/>
    </row>
    <row r="29" spans="2:11" s="23" customFormat="1" ht="27" customHeight="1">
      <c r="B29" s="2"/>
      <c r="C29" s="14"/>
      <c r="D29" s="14"/>
      <c r="E29" s="14"/>
      <c r="F29" s="14"/>
      <c r="G29" s="14"/>
      <c r="H29" s="3"/>
      <c r="I29" s="14"/>
      <c r="J29" s="13"/>
      <c r="K29" s="14"/>
    </row>
  </sheetData>
  <mergeCells count="2">
    <mergeCell ref="B1:K1"/>
    <mergeCell ref="B2:K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8">
      <selection activeCell="K15" sqref="K15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8.00390625" style="4" customWidth="1"/>
    <col min="6" max="6" width="9.625" style="4" customWidth="1"/>
    <col min="7" max="7" width="11.00390625" style="1" customWidth="1"/>
    <col min="8" max="16384" width="9.125" style="1" customWidth="1"/>
  </cols>
  <sheetData>
    <row r="1" spans="2:7" ht="27" customHeight="1">
      <c r="B1" s="31" t="s">
        <v>5</v>
      </c>
      <c r="C1" s="31"/>
      <c r="D1" s="31"/>
      <c r="E1" s="31"/>
      <c r="F1" s="31"/>
      <c r="G1" s="31"/>
    </row>
    <row r="2" spans="2:7" ht="27" customHeight="1">
      <c r="B2" s="32" t="s">
        <v>11</v>
      </c>
      <c r="C2" s="32"/>
      <c r="D2" s="32"/>
      <c r="E2" s="32"/>
      <c r="F2" s="32"/>
      <c r="G2" s="32"/>
    </row>
    <row r="3" spans="2:6" ht="27" customHeight="1">
      <c r="B3" s="29"/>
      <c r="C3" s="29"/>
      <c r="D3" s="29"/>
      <c r="E3" s="29"/>
      <c r="F3" s="29"/>
    </row>
    <row r="4" spans="2:6" ht="27" customHeight="1">
      <c r="B4" s="16" t="s">
        <v>12</v>
      </c>
      <c r="C4" s="16"/>
      <c r="D4" s="16"/>
      <c r="E4" s="16"/>
      <c r="F4" s="29"/>
    </row>
    <row r="5" spans="1:8" s="9" customFormat="1" ht="28.5">
      <c r="A5" s="15" t="s">
        <v>0</v>
      </c>
      <c r="B5" s="5" t="s">
        <v>1</v>
      </c>
      <c r="C5" s="5">
        <v>1</v>
      </c>
      <c r="D5" s="5">
        <v>2</v>
      </c>
      <c r="E5" s="7" t="s">
        <v>3</v>
      </c>
      <c r="F5" s="7" t="s">
        <v>26</v>
      </c>
      <c r="G5" s="7" t="s">
        <v>13</v>
      </c>
      <c r="H5" s="5" t="s">
        <v>8</v>
      </c>
    </row>
    <row r="6" spans="1:8" ht="27" customHeight="1">
      <c r="A6" s="10">
        <v>4</v>
      </c>
      <c r="B6" s="24" t="s">
        <v>19</v>
      </c>
      <c r="C6" s="28">
        <v>126</v>
      </c>
      <c r="D6" s="28">
        <v>142</v>
      </c>
      <c r="E6" s="11">
        <v>15</v>
      </c>
      <c r="F6" s="11"/>
      <c r="G6" s="11">
        <f>(E6+F6)*2+D6+C6</f>
        <v>298</v>
      </c>
      <c r="H6" s="11">
        <v>6</v>
      </c>
    </row>
    <row r="7" spans="1:8" ht="30.75" customHeight="1">
      <c r="A7" s="10">
        <v>5</v>
      </c>
      <c r="B7" s="24" t="s">
        <v>16</v>
      </c>
      <c r="C7" s="28">
        <v>191</v>
      </c>
      <c r="D7" s="28">
        <v>201</v>
      </c>
      <c r="E7" s="11">
        <v>10</v>
      </c>
      <c r="F7" s="11"/>
      <c r="G7" s="11">
        <f>(E7+F7)*2+D7+C7</f>
        <v>412</v>
      </c>
      <c r="H7" s="11"/>
    </row>
    <row r="8" spans="1:8" ht="30.75" customHeight="1">
      <c r="A8" s="10">
        <v>6</v>
      </c>
      <c r="B8" s="24" t="s">
        <v>25</v>
      </c>
      <c r="C8" s="28">
        <v>136</v>
      </c>
      <c r="D8" s="28">
        <v>141</v>
      </c>
      <c r="E8" s="11">
        <v>20</v>
      </c>
      <c r="F8" s="11"/>
      <c r="G8" s="11">
        <f>(E8+F8)*2+D8+C8</f>
        <v>317</v>
      </c>
      <c r="H8" s="11">
        <v>5</v>
      </c>
    </row>
    <row r="9" spans="1:6" ht="30.75" customHeight="1">
      <c r="A9" s="17"/>
      <c r="B9" s="12"/>
      <c r="C9" s="13"/>
      <c r="D9" s="13"/>
      <c r="E9" s="13"/>
      <c r="F9" s="13"/>
    </row>
    <row r="10" spans="2:6" ht="30.75" customHeight="1">
      <c r="B10" s="16" t="s">
        <v>14</v>
      </c>
      <c r="C10" s="16"/>
      <c r="D10" s="16"/>
      <c r="E10" s="16"/>
      <c r="F10" s="29"/>
    </row>
    <row r="11" spans="1:9" ht="30.75" customHeight="1">
      <c r="A11" s="15" t="s">
        <v>0</v>
      </c>
      <c r="B11" s="5" t="s">
        <v>1</v>
      </c>
      <c r="C11" s="5">
        <v>1</v>
      </c>
      <c r="D11" s="5">
        <v>2</v>
      </c>
      <c r="E11" s="7" t="s">
        <v>3</v>
      </c>
      <c r="F11" s="7" t="s">
        <v>26</v>
      </c>
      <c r="G11" s="7" t="s">
        <v>13</v>
      </c>
      <c r="H11" s="5" t="s">
        <v>8</v>
      </c>
      <c r="I11" s="9"/>
    </row>
    <row r="12" spans="1:8" ht="30.75" customHeight="1">
      <c r="A12" s="10">
        <v>2</v>
      </c>
      <c r="B12" s="24" t="s">
        <v>20</v>
      </c>
      <c r="C12" s="28">
        <v>124</v>
      </c>
      <c r="D12" s="28">
        <v>166</v>
      </c>
      <c r="E12" s="11">
        <v>25</v>
      </c>
      <c r="F12" s="11"/>
      <c r="G12" s="11">
        <f>(E12+F12)*2+D12+C12</f>
        <v>340</v>
      </c>
      <c r="H12" s="11">
        <v>3</v>
      </c>
    </row>
    <row r="13" spans="1:8" ht="30.75" customHeight="1">
      <c r="A13" s="10">
        <v>3</v>
      </c>
      <c r="B13" s="24" t="s">
        <v>29</v>
      </c>
      <c r="C13" s="28">
        <v>140</v>
      </c>
      <c r="D13" s="28">
        <v>159</v>
      </c>
      <c r="E13" s="11">
        <v>15</v>
      </c>
      <c r="F13" s="11">
        <v>4</v>
      </c>
      <c r="G13" s="11">
        <f>(E13+F13)*2+D13+C13</f>
        <v>337</v>
      </c>
      <c r="H13" s="11">
        <v>4</v>
      </c>
    </row>
    <row r="14" spans="1:8" ht="30.75" customHeight="1">
      <c r="A14" s="10"/>
      <c r="B14" s="24" t="s">
        <v>16</v>
      </c>
      <c r="C14" s="28">
        <v>193</v>
      </c>
      <c r="D14" s="28">
        <v>148</v>
      </c>
      <c r="E14" s="11">
        <v>10</v>
      </c>
      <c r="F14" s="11"/>
      <c r="G14" s="11">
        <f>(E14+F14)*2+D14+C14</f>
        <v>361</v>
      </c>
      <c r="H14" s="11"/>
    </row>
    <row r="15" spans="1:6" ht="27" customHeight="1">
      <c r="A15" s="17"/>
      <c r="B15" s="12"/>
      <c r="C15" s="13"/>
      <c r="D15" s="13"/>
      <c r="E15" s="13"/>
      <c r="F15" s="13"/>
    </row>
    <row r="16" spans="2:6" ht="27" customHeight="1">
      <c r="B16" s="16" t="s">
        <v>15</v>
      </c>
      <c r="C16" s="16"/>
      <c r="D16" s="16"/>
      <c r="E16" s="16"/>
      <c r="F16" s="29"/>
    </row>
    <row r="17" spans="1:6" ht="27" customHeight="1">
      <c r="A17" s="15" t="s">
        <v>0</v>
      </c>
      <c r="B17" s="5" t="s">
        <v>1</v>
      </c>
      <c r="C17" s="5">
        <v>1</v>
      </c>
      <c r="D17" s="5">
        <v>2</v>
      </c>
      <c r="E17" s="5">
        <v>3</v>
      </c>
      <c r="F17" s="5" t="s">
        <v>8</v>
      </c>
    </row>
    <row r="18" spans="1:6" ht="27" customHeight="1">
      <c r="A18" s="10">
        <v>1</v>
      </c>
      <c r="B18" s="24" t="s">
        <v>21</v>
      </c>
      <c r="C18" s="30">
        <v>172</v>
      </c>
      <c r="D18" s="30">
        <v>183</v>
      </c>
      <c r="E18" s="28"/>
      <c r="F18" s="11">
        <v>1</v>
      </c>
    </row>
    <row r="19" spans="1:6" ht="27" customHeight="1">
      <c r="A19" s="10"/>
      <c r="B19" s="24" t="s">
        <v>16</v>
      </c>
      <c r="C19" s="28">
        <v>105</v>
      </c>
      <c r="D19" s="28">
        <v>155</v>
      </c>
      <c r="E19" s="28"/>
      <c r="F19" s="11">
        <v>2</v>
      </c>
    </row>
    <row r="20" spans="1:6" ht="27" customHeight="1">
      <c r="A20" s="17"/>
      <c r="B20" s="12"/>
      <c r="C20" s="13"/>
      <c r="D20" s="13"/>
      <c r="E20" s="13"/>
      <c r="F20" s="13"/>
    </row>
    <row r="21" spans="1:6" ht="27" customHeight="1">
      <c r="A21" s="17"/>
      <c r="B21" s="12"/>
      <c r="C21" s="13"/>
      <c r="D21" s="13"/>
      <c r="E21" s="13"/>
      <c r="F21" s="13"/>
    </row>
    <row r="22" spans="1:6" ht="27" customHeight="1">
      <c r="A22" s="17"/>
      <c r="B22" s="12"/>
      <c r="C22" s="13"/>
      <c r="D22" s="13"/>
      <c r="E22" s="13"/>
      <c r="F22" s="13"/>
    </row>
    <row r="23" spans="1:6" ht="27" customHeight="1">
      <c r="A23" s="17"/>
      <c r="B23" s="12"/>
      <c r="C23" s="13"/>
      <c r="D23" s="13"/>
      <c r="E23" s="13"/>
      <c r="F23" s="13"/>
    </row>
    <row r="24" spans="1:6" ht="27" customHeight="1">
      <c r="A24" s="17"/>
      <c r="B24" s="18"/>
      <c r="C24" s="14"/>
      <c r="D24" s="14"/>
      <c r="E24" s="13"/>
      <c r="F24" s="13"/>
    </row>
    <row r="25" spans="1:6" ht="27" customHeight="1">
      <c r="A25" s="17"/>
      <c r="B25" s="18"/>
      <c r="C25" s="14"/>
      <c r="D25" s="14"/>
      <c r="E25" s="13"/>
      <c r="F25" s="13"/>
    </row>
  </sheetData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2006-02-21T21:48:48Z</cp:lastPrinted>
  <dcterms:created xsi:type="dcterms:W3CDTF">2004-12-03T20:11:36Z</dcterms:created>
  <dcterms:modified xsi:type="dcterms:W3CDTF">2006-02-22T06:55:03Z</dcterms:modified>
  <cp:category/>
  <cp:version/>
  <cp:contentType/>
  <cp:contentStatus/>
</cp:coreProperties>
</file>