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отбор" sheetId="1" r:id="rId1"/>
    <sheet name="группа" sheetId="2" r:id="rId2"/>
    <sheet name=" финал" sheetId="3" r:id="rId3"/>
  </sheets>
  <definedNames/>
  <calcPr fullCalcOnLoad="1"/>
</workbook>
</file>

<file path=xl/sharedStrings.xml><?xml version="1.0" encoding="utf-8"?>
<sst xmlns="http://schemas.openxmlformats.org/spreadsheetml/2006/main" count="174" uniqueCount="71">
  <si>
    <t>№</t>
  </si>
  <si>
    <t>Имя Игрока</t>
  </si>
  <si>
    <t>Сумма по партиям</t>
  </si>
  <si>
    <t>Средний</t>
  </si>
  <si>
    <t>Гандикап</t>
  </si>
  <si>
    <t>Общая сумма</t>
  </si>
  <si>
    <t>Игнатик Михаил</t>
  </si>
  <si>
    <t>Чурбанов Михаил</t>
  </si>
  <si>
    <t>Петров Олег</t>
  </si>
  <si>
    <t xml:space="preserve">Лукин Игорь </t>
  </si>
  <si>
    <t>Бердино Александр</t>
  </si>
  <si>
    <t>Кобылин Константин</t>
  </si>
  <si>
    <t>Бокарев Михаил</t>
  </si>
  <si>
    <t>Мельников Владимир</t>
  </si>
  <si>
    <t>Петрович Зоран</t>
  </si>
  <si>
    <t>Мохорева Ирина</t>
  </si>
  <si>
    <t>Кобелева Наталья</t>
  </si>
  <si>
    <t>Федоров Игорь</t>
  </si>
  <si>
    <t>Шлоссер Маргарита</t>
  </si>
  <si>
    <t>гандикап</t>
  </si>
  <si>
    <t xml:space="preserve">Сумма </t>
  </si>
  <si>
    <t>Группа А</t>
  </si>
  <si>
    <t>Группа В</t>
  </si>
  <si>
    <t>Группа С</t>
  </si>
  <si>
    <t xml:space="preserve">Итог </t>
  </si>
  <si>
    <t>Место в группе</t>
  </si>
  <si>
    <t>Группа</t>
  </si>
  <si>
    <t>А</t>
  </si>
  <si>
    <t>В</t>
  </si>
  <si>
    <t>С</t>
  </si>
  <si>
    <t>Краянова Юля</t>
  </si>
  <si>
    <t>17 июня 2008 г., отборочные игры</t>
  </si>
  <si>
    <t xml:space="preserve">                                            Рейтинговый турнир 17  июня 2008г.</t>
  </si>
  <si>
    <t>Группа D</t>
  </si>
  <si>
    <t>Страна</t>
  </si>
  <si>
    <t>D</t>
  </si>
  <si>
    <t>Рейтинговый турнир ЕВРО-2008</t>
  </si>
  <si>
    <t>Зайцев Александр</t>
  </si>
  <si>
    <t>Бураков Дмитрий</t>
  </si>
  <si>
    <t>Сержпинская Яна</t>
  </si>
  <si>
    <t>Бабайцев Евгений</t>
  </si>
  <si>
    <t>Семенова Нина</t>
  </si>
  <si>
    <t>Португалия</t>
  </si>
  <si>
    <t>Хорватия</t>
  </si>
  <si>
    <t>Голландия</t>
  </si>
  <si>
    <t>Испания</t>
  </si>
  <si>
    <t>Россия</t>
  </si>
  <si>
    <t>Италия</t>
  </si>
  <si>
    <t>Германия</t>
  </si>
  <si>
    <t>Турция</t>
  </si>
  <si>
    <t>Чехия</t>
  </si>
  <si>
    <t>Польша</t>
  </si>
  <si>
    <t>Румыния</t>
  </si>
  <si>
    <t>Швеция</t>
  </si>
  <si>
    <t>Греция</t>
  </si>
  <si>
    <t>Франция</t>
  </si>
  <si>
    <t>Австрия</t>
  </si>
  <si>
    <t>Швейцария</t>
  </si>
  <si>
    <t>Очки</t>
  </si>
  <si>
    <t xml:space="preserve">                                                           групповой этап</t>
  </si>
  <si>
    <t>А1</t>
  </si>
  <si>
    <t>В2</t>
  </si>
  <si>
    <t>В1</t>
  </si>
  <si>
    <t>А2</t>
  </si>
  <si>
    <t>С1</t>
  </si>
  <si>
    <t>Д2</t>
  </si>
  <si>
    <t>Д1</t>
  </si>
  <si>
    <t>С2</t>
  </si>
  <si>
    <t>Д</t>
  </si>
  <si>
    <t>финал</t>
  </si>
  <si>
    <t>Имя игрока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</si>
</sst>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 Cyr"/>
      <family val="0"/>
    </font>
    <font>
      <sz val="8"/>
      <name val="Arial Cyr"/>
      <family val="0"/>
    </font>
    <font>
      <sz val="11"/>
      <name val="Verdana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name val="Verdana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19" customWidth="1"/>
    <col min="2" max="2" width="26.625" style="19" customWidth="1"/>
    <col min="3" max="6" width="7.25390625" style="19" customWidth="1"/>
    <col min="7" max="7" width="11.375" style="19" customWidth="1"/>
    <col min="8" max="8" width="9.625" style="19" customWidth="1"/>
    <col min="9" max="9" width="8.625" style="19" customWidth="1"/>
    <col min="10" max="10" width="10.375" style="19" customWidth="1"/>
    <col min="11" max="11" width="10.125" style="18" customWidth="1"/>
    <col min="12" max="12" width="13.75390625" style="44" customWidth="1"/>
    <col min="13" max="16384" width="9.125" style="19" customWidth="1"/>
  </cols>
  <sheetData>
    <row r="1" spans="1:10" ht="15">
      <c r="A1" s="17"/>
      <c r="B1" s="67" t="s">
        <v>36</v>
      </c>
      <c r="C1" s="67"/>
      <c r="D1" s="67"/>
      <c r="E1" s="67"/>
      <c r="F1" s="67"/>
      <c r="G1" s="67"/>
      <c r="H1" s="67"/>
      <c r="I1" s="67"/>
      <c r="J1" s="67"/>
    </row>
    <row r="2" spans="1:10" ht="15">
      <c r="A2" s="17"/>
      <c r="B2" s="68" t="s">
        <v>31</v>
      </c>
      <c r="C2" s="68"/>
      <c r="D2" s="68"/>
      <c r="E2" s="68"/>
      <c r="F2" s="68"/>
      <c r="G2" s="68"/>
      <c r="H2" s="68"/>
      <c r="I2" s="68"/>
      <c r="J2" s="68"/>
    </row>
    <row r="3" spans="1:10" ht="15">
      <c r="A3" s="17"/>
      <c r="B3" s="20"/>
      <c r="C3" s="20"/>
      <c r="D3" s="20"/>
      <c r="E3" s="20"/>
      <c r="F3" s="20"/>
      <c r="G3" s="20"/>
      <c r="H3" s="21"/>
      <c r="I3" s="20"/>
      <c r="J3" s="20"/>
    </row>
    <row r="4" spans="1:12" ht="42.75">
      <c r="A4" s="28" t="s">
        <v>0</v>
      </c>
      <c r="B4" s="43" t="s">
        <v>1</v>
      </c>
      <c r="C4" s="43">
        <v>1</v>
      </c>
      <c r="D4" s="43">
        <v>2</v>
      </c>
      <c r="E4" s="43">
        <v>3</v>
      </c>
      <c r="F4" s="43">
        <v>4</v>
      </c>
      <c r="G4" s="43" t="s">
        <v>2</v>
      </c>
      <c r="H4" s="32" t="s">
        <v>3</v>
      </c>
      <c r="I4" s="43" t="s">
        <v>4</v>
      </c>
      <c r="J4" s="43" t="s">
        <v>5</v>
      </c>
      <c r="K4" s="32" t="s">
        <v>26</v>
      </c>
      <c r="L4" s="28" t="s">
        <v>34</v>
      </c>
    </row>
    <row r="5" spans="1:12" ht="14.25">
      <c r="A5" s="28">
        <v>1</v>
      </c>
      <c r="B5" s="22" t="s">
        <v>37</v>
      </c>
      <c r="C5" s="23">
        <v>192</v>
      </c>
      <c r="D5" s="23">
        <v>229</v>
      </c>
      <c r="E5" s="23">
        <v>183</v>
      </c>
      <c r="F5" s="23">
        <v>181</v>
      </c>
      <c r="G5" s="24">
        <f aca="true" t="shared" si="0" ref="G5:G23">SUM(C5:F5)</f>
        <v>785</v>
      </c>
      <c r="H5" s="25">
        <f aca="true" t="shared" si="1" ref="H5:H23">AVERAGE(C5:F5)</f>
        <v>196.25</v>
      </c>
      <c r="I5" s="23"/>
      <c r="J5" s="24">
        <f aca="true" t="shared" si="2" ref="J5:J23">G5+(I5*4)</f>
        <v>785</v>
      </c>
      <c r="K5" s="31" t="s">
        <v>27</v>
      </c>
      <c r="L5" s="45" t="s">
        <v>42</v>
      </c>
    </row>
    <row r="6" spans="1:12" ht="14.25">
      <c r="A6" s="28">
        <v>2</v>
      </c>
      <c r="B6" s="26" t="s">
        <v>12</v>
      </c>
      <c r="C6" s="55">
        <v>184</v>
      </c>
      <c r="D6" s="55">
        <v>174</v>
      </c>
      <c r="E6" s="55">
        <v>210</v>
      </c>
      <c r="F6" s="55">
        <v>201</v>
      </c>
      <c r="G6" s="24">
        <f t="shared" si="0"/>
        <v>769</v>
      </c>
      <c r="H6" s="25">
        <f t="shared" si="1"/>
        <v>192.25</v>
      </c>
      <c r="I6" s="30"/>
      <c r="J6" s="24">
        <f t="shared" si="2"/>
        <v>769</v>
      </c>
      <c r="K6" s="31" t="s">
        <v>28</v>
      </c>
      <c r="L6" s="45" t="s">
        <v>43</v>
      </c>
    </row>
    <row r="7" spans="1:12" ht="14.25">
      <c r="A7" s="28">
        <v>3</v>
      </c>
      <c r="B7" s="22" t="s">
        <v>10</v>
      </c>
      <c r="C7" s="23">
        <v>190</v>
      </c>
      <c r="D7" s="23">
        <v>180</v>
      </c>
      <c r="E7" s="23">
        <v>158</v>
      </c>
      <c r="F7" s="23">
        <v>231</v>
      </c>
      <c r="G7" s="24">
        <f t="shared" si="0"/>
        <v>759</v>
      </c>
      <c r="H7" s="25">
        <f t="shared" si="1"/>
        <v>189.75</v>
      </c>
      <c r="I7" s="23"/>
      <c r="J7" s="24">
        <f t="shared" si="2"/>
        <v>759</v>
      </c>
      <c r="K7" s="31" t="s">
        <v>29</v>
      </c>
      <c r="L7" s="45" t="s">
        <v>44</v>
      </c>
    </row>
    <row r="8" spans="1:12" ht="14.25">
      <c r="A8" s="28">
        <v>4</v>
      </c>
      <c r="B8" s="22" t="s">
        <v>6</v>
      </c>
      <c r="C8" s="23">
        <v>168</v>
      </c>
      <c r="D8" s="23">
        <v>200</v>
      </c>
      <c r="E8" s="23">
        <v>181</v>
      </c>
      <c r="F8" s="23">
        <v>190</v>
      </c>
      <c r="G8" s="24">
        <f t="shared" si="0"/>
        <v>739</v>
      </c>
      <c r="H8" s="25">
        <f t="shared" si="1"/>
        <v>184.75</v>
      </c>
      <c r="I8" s="23"/>
      <c r="J8" s="24">
        <f t="shared" si="2"/>
        <v>739</v>
      </c>
      <c r="K8" s="31" t="s">
        <v>35</v>
      </c>
      <c r="L8" s="45" t="s">
        <v>45</v>
      </c>
    </row>
    <row r="9" spans="1:12" ht="14.25">
      <c r="A9" s="28">
        <v>5</v>
      </c>
      <c r="B9" s="22" t="s">
        <v>8</v>
      </c>
      <c r="C9" s="23">
        <v>194</v>
      </c>
      <c r="D9" s="23">
        <v>221</v>
      </c>
      <c r="E9" s="23">
        <v>148</v>
      </c>
      <c r="F9" s="23">
        <v>158</v>
      </c>
      <c r="G9" s="24">
        <f t="shared" si="0"/>
        <v>721</v>
      </c>
      <c r="H9" s="25">
        <f t="shared" si="1"/>
        <v>180.25</v>
      </c>
      <c r="I9" s="23"/>
      <c r="J9" s="24">
        <f t="shared" si="2"/>
        <v>721</v>
      </c>
      <c r="K9" s="31" t="s">
        <v>35</v>
      </c>
      <c r="L9" s="45" t="s">
        <v>46</v>
      </c>
    </row>
    <row r="10" spans="1:12" ht="14.25">
      <c r="A10" s="28">
        <v>6</v>
      </c>
      <c r="B10" s="22" t="s">
        <v>41</v>
      </c>
      <c r="C10" s="23">
        <v>179</v>
      </c>
      <c r="D10" s="23">
        <v>128</v>
      </c>
      <c r="E10" s="23">
        <v>178</v>
      </c>
      <c r="F10" s="23">
        <v>179</v>
      </c>
      <c r="G10" s="24">
        <f t="shared" si="0"/>
        <v>664</v>
      </c>
      <c r="H10" s="25">
        <f t="shared" si="1"/>
        <v>166</v>
      </c>
      <c r="I10" s="23">
        <v>8</v>
      </c>
      <c r="J10" s="24">
        <f t="shared" si="2"/>
        <v>696</v>
      </c>
      <c r="K10" s="31" t="s">
        <v>29</v>
      </c>
      <c r="L10" s="45" t="s">
        <v>47</v>
      </c>
    </row>
    <row r="11" spans="1:12" ht="14.25">
      <c r="A11" s="28">
        <v>7</v>
      </c>
      <c r="B11" s="22" t="s">
        <v>30</v>
      </c>
      <c r="C11" s="23">
        <v>154</v>
      </c>
      <c r="D11" s="23">
        <v>160</v>
      </c>
      <c r="E11" s="23">
        <v>149</v>
      </c>
      <c r="F11" s="23">
        <v>177</v>
      </c>
      <c r="G11" s="24">
        <f t="shared" si="0"/>
        <v>640</v>
      </c>
      <c r="H11" s="25">
        <f t="shared" si="1"/>
        <v>160</v>
      </c>
      <c r="I11" s="23">
        <v>8</v>
      </c>
      <c r="J11" s="24">
        <f t="shared" si="2"/>
        <v>672</v>
      </c>
      <c r="K11" s="31" t="s">
        <v>28</v>
      </c>
      <c r="L11" s="45" t="s">
        <v>48</v>
      </c>
    </row>
    <row r="12" spans="1:12" ht="14.25">
      <c r="A12" s="28">
        <v>8</v>
      </c>
      <c r="B12" s="26" t="s">
        <v>9</v>
      </c>
      <c r="C12" s="27">
        <v>157</v>
      </c>
      <c r="D12" s="27">
        <v>163</v>
      </c>
      <c r="E12" s="27">
        <v>157</v>
      </c>
      <c r="F12" s="27">
        <v>189</v>
      </c>
      <c r="G12" s="24">
        <f t="shared" si="0"/>
        <v>666</v>
      </c>
      <c r="H12" s="25">
        <f t="shared" si="1"/>
        <v>166.5</v>
      </c>
      <c r="I12" s="28"/>
      <c r="J12" s="24">
        <f t="shared" si="2"/>
        <v>666</v>
      </c>
      <c r="K12" s="31" t="s">
        <v>27</v>
      </c>
      <c r="L12" s="45" t="s">
        <v>49</v>
      </c>
    </row>
    <row r="13" spans="1:12" ht="14.25">
      <c r="A13" s="28">
        <v>9</v>
      </c>
      <c r="B13" s="22" t="s">
        <v>15</v>
      </c>
      <c r="C13" s="23">
        <v>150</v>
      </c>
      <c r="D13" s="23">
        <v>138</v>
      </c>
      <c r="E13" s="23">
        <v>177</v>
      </c>
      <c r="F13" s="23">
        <v>153</v>
      </c>
      <c r="G13" s="24">
        <f t="shared" si="0"/>
        <v>618</v>
      </c>
      <c r="H13" s="25">
        <f t="shared" si="1"/>
        <v>154.5</v>
      </c>
      <c r="I13" s="23">
        <v>8</v>
      </c>
      <c r="J13" s="24">
        <f t="shared" si="2"/>
        <v>650</v>
      </c>
      <c r="K13" s="31" t="s">
        <v>27</v>
      </c>
      <c r="L13" s="45" t="s">
        <v>50</v>
      </c>
    </row>
    <row r="14" spans="1:12" ht="14.25">
      <c r="A14" s="28">
        <v>10</v>
      </c>
      <c r="B14" s="22" t="s">
        <v>14</v>
      </c>
      <c r="C14" s="23">
        <v>174</v>
      </c>
      <c r="D14" s="23">
        <v>140</v>
      </c>
      <c r="E14" s="23">
        <v>178</v>
      </c>
      <c r="F14" s="23">
        <v>156</v>
      </c>
      <c r="G14" s="24">
        <f t="shared" si="0"/>
        <v>648</v>
      </c>
      <c r="H14" s="25">
        <f t="shared" si="1"/>
        <v>162</v>
      </c>
      <c r="I14" s="23"/>
      <c r="J14" s="24">
        <f t="shared" si="2"/>
        <v>648</v>
      </c>
      <c r="K14" s="31" t="s">
        <v>28</v>
      </c>
      <c r="L14" s="45" t="s">
        <v>51</v>
      </c>
    </row>
    <row r="15" spans="1:12" ht="14.25">
      <c r="A15" s="28">
        <v>11</v>
      </c>
      <c r="B15" s="22" t="s">
        <v>7</v>
      </c>
      <c r="C15" s="23">
        <v>152</v>
      </c>
      <c r="D15" s="23">
        <v>195</v>
      </c>
      <c r="E15" s="23">
        <v>143</v>
      </c>
      <c r="F15" s="23">
        <v>148</v>
      </c>
      <c r="G15" s="24">
        <f t="shared" si="0"/>
        <v>638</v>
      </c>
      <c r="H15" s="25">
        <f t="shared" si="1"/>
        <v>159.5</v>
      </c>
      <c r="I15" s="23"/>
      <c r="J15" s="24">
        <f t="shared" si="2"/>
        <v>638</v>
      </c>
      <c r="K15" s="31" t="s">
        <v>29</v>
      </c>
      <c r="L15" s="45" t="s">
        <v>52</v>
      </c>
    </row>
    <row r="16" spans="1:12" ht="14.25">
      <c r="A16" s="28">
        <v>12</v>
      </c>
      <c r="B16" s="22" t="s">
        <v>38</v>
      </c>
      <c r="C16" s="23">
        <v>214</v>
      </c>
      <c r="D16" s="23">
        <v>97</v>
      </c>
      <c r="E16" s="23">
        <v>157</v>
      </c>
      <c r="F16" s="23">
        <v>137</v>
      </c>
      <c r="G16" s="24">
        <f t="shared" si="0"/>
        <v>605</v>
      </c>
      <c r="H16" s="25">
        <f t="shared" si="1"/>
        <v>151.25</v>
      </c>
      <c r="I16" s="23"/>
      <c r="J16" s="24">
        <f t="shared" si="2"/>
        <v>605</v>
      </c>
      <c r="K16" s="31" t="s">
        <v>35</v>
      </c>
      <c r="L16" s="45" t="s">
        <v>53</v>
      </c>
    </row>
    <row r="17" spans="1:12" ht="14.25">
      <c r="A17" s="28">
        <v>13</v>
      </c>
      <c r="B17" s="22" t="s">
        <v>11</v>
      </c>
      <c r="C17" s="23">
        <v>159</v>
      </c>
      <c r="D17" s="23">
        <v>103</v>
      </c>
      <c r="E17" s="23">
        <v>148</v>
      </c>
      <c r="F17" s="23">
        <v>191</v>
      </c>
      <c r="G17" s="24">
        <f t="shared" si="0"/>
        <v>601</v>
      </c>
      <c r="H17" s="25">
        <f t="shared" si="1"/>
        <v>150.25</v>
      </c>
      <c r="I17" s="23"/>
      <c r="J17" s="24">
        <f t="shared" si="2"/>
        <v>601</v>
      </c>
      <c r="K17" s="31" t="s">
        <v>35</v>
      </c>
      <c r="L17" s="45" t="s">
        <v>54</v>
      </c>
    </row>
    <row r="18" spans="1:12" ht="14.25">
      <c r="A18" s="28">
        <v>14</v>
      </c>
      <c r="B18" s="22" t="s">
        <v>39</v>
      </c>
      <c r="C18" s="23">
        <v>170</v>
      </c>
      <c r="D18" s="23">
        <v>131</v>
      </c>
      <c r="E18" s="23">
        <v>131</v>
      </c>
      <c r="F18" s="23">
        <v>113</v>
      </c>
      <c r="G18" s="24">
        <f t="shared" si="0"/>
        <v>545</v>
      </c>
      <c r="H18" s="25">
        <f t="shared" si="1"/>
        <v>136.25</v>
      </c>
      <c r="I18" s="23">
        <v>8</v>
      </c>
      <c r="J18" s="24">
        <f t="shared" si="2"/>
        <v>577</v>
      </c>
      <c r="K18" s="31" t="s">
        <v>29</v>
      </c>
      <c r="L18" s="45" t="s">
        <v>55</v>
      </c>
    </row>
    <row r="19" spans="1:12" ht="14.25">
      <c r="A19" s="28">
        <v>15</v>
      </c>
      <c r="B19" s="22" t="s">
        <v>13</v>
      </c>
      <c r="C19" s="23">
        <v>151</v>
      </c>
      <c r="D19" s="23">
        <v>136</v>
      </c>
      <c r="E19" s="23">
        <v>149</v>
      </c>
      <c r="F19" s="23">
        <v>139</v>
      </c>
      <c r="G19" s="24">
        <f t="shared" si="0"/>
        <v>575</v>
      </c>
      <c r="H19" s="25">
        <f t="shared" si="1"/>
        <v>143.75</v>
      </c>
      <c r="I19" s="23"/>
      <c r="J19" s="24">
        <f t="shared" si="2"/>
        <v>575</v>
      </c>
      <c r="K19" s="31" t="s">
        <v>28</v>
      </c>
      <c r="L19" s="45" t="s">
        <v>56</v>
      </c>
    </row>
    <row r="20" spans="1:12" ht="14.25">
      <c r="A20" s="28">
        <v>16</v>
      </c>
      <c r="B20" s="22" t="s">
        <v>16</v>
      </c>
      <c r="C20" s="23">
        <v>114</v>
      </c>
      <c r="D20" s="23">
        <v>141</v>
      </c>
      <c r="E20" s="23">
        <v>164</v>
      </c>
      <c r="F20" s="23">
        <v>111</v>
      </c>
      <c r="G20" s="24">
        <f t="shared" si="0"/>
        <v>530</v>
      </c>
      <c r="H20" s="25">
        <f t="shared" si="1"/>
        <v>132.5</v>
      </c>
      <c r="I20" s="23">
        <v>8</v>
      </c>
      <c r="J20" s="24">
        <f t="shared" si="2"/>
        <v>562</v>
      </c>
      <c r="K20" s="31" t="s">
        <v>27</v>
      </c>
      <c r="L20" s="45" t="s">
        <v>57</v>
      </c>
    </row>
    <row r="21" spans="1:12" ht="15">
      <c r="A21" s="28">
        <v>17</v>
      </c>
      <c r="B21" s="22" t="s">
        <v>40</v>
      </c>
      <c r="C21" s="23">
        <v>109</v>
      </c>
      <c r="D21" s="23">
        <v>129</v>
      </c>
      <c r="E21" s="23">
        <v>154</v>
      </c>
      <c r="F21" s="23">
        <v>158</v>
      </c>
      <c r="G21" s="24">
        <f t="shared" si="0"/>
        <v>550</v>
      </c>
      <c r="H21" s="25">
        <f t="shared" si="1"/>
        <v>137.5</v>
      </c>
      <c r="I21" s="24"/>
      <c r="J21" s="24">
        <f t="shared" si="2"/>
        <v>550</v>
      </c>
      <c r="K21" s="33"/>
      <c r="L21" s="29"/>
    </row>
    <row r="22" spans="1:12" ht="15">
      <c r="A22" s="28">
        <v>18</v>
      </c>
      <c r="B22" s="22" t="s">
        <v>17</v>
      </c>
      <c r="C22" s="23">
        <v>110</v>
      </c>
      <c r="D22" s="23">
        <v>146</v>
      </c>
      <c r="E22" s="23">
        <v>135</v>
      </c>
      <c r="F22" s="23">
        <v>146</v>
      </c>
      <c r="G22" s="24">
        <f t="shared" si="0"/>
        <v>537</v>
      </c>
      <c r="H22" s="25">
        <f t="shared" si="1"/>
        <v>134.25</v>
      </c>
      <c r="I22" s="23"/>
      <c r="J22" s="24">
        <f t="shared" si="2"/>
        <v>537</v>
      </c>
      <c r="K22" s="33"/>
      <c r="L22" s="29"/>
    </row>
    <row r="23" spans="1:12" ht="15">
      <c r="A23" s="28">
        <v>19</v>
      </c>
      <c r="B23" s="22" t="s">
        <v>18</v>
      </c>
      <c r="C23" s="23">
        <v>143</v>
      </c>
      <c r="D23" s="23">
        <v>112</v>
      </c>
      <c r="E23" s="23">
        <v>99</v>
      </c>
      <c r="F23" s="23">
        <v>124</v>
      </c>
      <c r="G23" s="24">
        <f t="shared" si="0"/>
        <v>478</v>
      </c>
      <c r="H23" s="25">
        <f t="shared" si="1"/>
        <v>119.5</v>
      </c>
      <c r="I23" s="23">
        <v>8</v>
      </c>
      <c r="J23" s="24">
        <f t="shared" si="2"/>
        <v>510</v>
      </c>
      <c r="K23" s="33"/>
      <c r="L23" s="29"/>
    </row>
  </sheetData>
  <mergeCells count="2">
    <mergeCell ref="B1:J1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B4">
      <selection activeCell="N14" sqref="N14"/>
    </sheetView>
  </sheetViews>
  <sheetFormatPr defaultColWidth="9.00390625" defaultRowHeight="12.75"/>
  <cols>
    <col min="1" max="1" width="11.125" style="3" customWidth="1"/>
    <col min="2" max="2" width="6.125" style="3" customWidth="1"/>
    <col min="3" max="3" width="17.25390625" style="3" customWidth="1"/>
    <col min="4" max="4" width="28.625" style="3" customWidth="1"/>
    <col min="5" max="11" width="9.125" style="3" customWidth="1"/>
    <col min="12" max="12" width="7.125" style="3" customWidth="1"/>
    <col min="13" max="13" width="3.875" style="3" customWidth="1"/>
    <col min="14" max="16384" width="9.125" style="3" customWidth="1"/>
  </cols>
  <sheetData>
    <row r="1" spans="1:14" ht="15">
      <c r="A1" s="8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</row>
    <row r="2" spans="1:14" ht="15">
      <c r="A2" s="10" t="s">
        <v>59</v>
      </c>
      <c r="B2" s="7"/>
      <c r="C2" s="7"/>
      <c r="D2" s="7"/>
      <c r="E2" s="7"/>
      <c r="F2" s="7"/>
      <c r="G2" s="7"/>
      <c r="H2" s="7"/>
      <c r="I2" s="7"/>
      <c r="J2" s="7"/>
      <c r="K2" s="7"/>
      <c r="L2" s="10"/>
      <c r="M2" s="10"/>
      <c r="N2" s="10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4"/>
      <c r="B4" s="4"/>
      <c r="C4" s="4"/>
      <c r="D4" s="69" t="s">
        <v>21</v>
      </c>
      <c r="E4" s="70"/>
      <c r="F4" s="70"/>
      <c r="G4" s="71"/>
      <c r="H4" s="34"/>
      <c r="I4" s="4"/>
      <c r="J4" s="4"/>
      <c r="K4" s="4"/>
      <c r="L4" s="4"/>
      <c r="M4" s="4"/>
      <c r="N4" s="4"/>
    </row>
    <row r="6" spans="1:13" ht="30">
      <c r="A6" s="14" t="s">
        <v>25</v>
      </c>
      <c r="B6" s="15" t="s">
        <v>0</v>
      </c>
      <c r="C6" s="15" t="s">
        <v>34</v>
      </c>
      <c r="D6" s="16" t="s">
        <v>1</v>
      </c>
      <c r="E6" s="16">
        <v>1</v>
      </c>
      <c r="F6" s="16">
        <v>2</v>
      </c>
      <c r="G6" s="16">
        <v>3</v>
      </c>
      <c r="H6" s="16">
        <v>4</v>
      </c>
      <c r="I6" s="16" t="s">
        <v>19</v>
      </c>
      <c r="J6" s="16" t="s">
        <v>58</v>
      </c>
      <c r="K6" s="16" t="s">
        <v>20</v>
      </c>
      <c r="L6" s="16" t="s">
        <v>24</v>
      </c>
      <c r="M6" s="12"/>
    </row>
    <row r="7" spans="1:13" ht="15">
      <c r="A7" s="1">
        <v>1</v>
      </c>
      <c r="B7" s="2">
        <v>1</v>
      </c>
      <c r="C7" s="2" t="s">
        <v>42</v>
      </c>
      <c r="D7" s="22" t="s">
        <v>37</v>
      </c>
      <c r="E7" s="46"/>
      <c r="F7" s="1">
        <v>172</v>
      </c>
      <c r="G7" s="1">
        <v>155</v>
      </c>
      <c r="H7" s="56">
        <v>156</v>
      </c>
      <c r="I7" s="1"/>
      <c r="J7" s="1">
        <v>2</v>
      </c>
      <c r="K7" s="9">
        <f>SUM(E7:H7)+I7*3</f>
        <v>483</v>
      </c>
      <c r="L7" s="13">
        <v>3</v>
      </c>
      <c r="M7" s="12">
        <v>9</v>
      </c>
    </row>
    <row r="8" spans="1:13" ht="15">
      <c r="A8" s="1">
        <v>2</v>
      </c>
      <c r="B8" s="2"/>
      <c r="C8" s="2" t="s">
        <v>49</v>
      </c>
      <c r="D8" s="26" t="s">
        <v>9</v>
      </c>
      <c r="E8" s="58">
        <v>176</v>
      </c>
      <c r="F8" s="47"/>
      <c r="G8" s="1">
        <v>177</v>
      </c>
      <c r="H8" s="56">
        <v>235</v>
      </c>
      <c r="I8" s="1"/>
      <c r="J8" s="1">
        <v>4</v>
      </c>
      <c r="K8" s="9">
        <f>SUM(E8:H8)+I8*3</f>
        <v>588</v>
      </c>
      <c r="L8" s="13">
        <v>2</v>
      </c>
      <c r="M8" s="12"/>
    </row>
    <row r="9" spans="1:13" ht="15">
      <c r="A9" s="1">
        <v>3</v>
      </c>
      <c r="B9" s="2"/>
      <c r="C9" s="2" t="s">
        <v>50</v>
      </c>
      <c r="D9" s="22" t="s">
        <v>15</v>
      </c>
      <c r="E9" s="57">
        <v>174</v>
      </c>
      <c r="F9" s="56">
        <v>179</v>
      </c>
      <c r="G9" s="47"/>
      <c r="H9" s="56">
        <v>184</v>
      </c>
      <c r="I9" s="1">
        <v>8</v>
      </c>
      <c r="J9" s="1">
        <v>6</v>
      </c>
      <c r="K9" s="9">
        <f>SUM(E9:H9)+I9*3</f>
        <v>561</v>
      </c>
      <c r="L9" s="12">
        <v>1</v>
      </c>
      <c r="M9" s="12"/>
    </row>
    <row r="10" spans="1:13" ht="15">
      <c r="A10" s="1">
        <v>4</v>
      </c>
      <c r="B10" s="2">
        <v>16</v>
      </c>
      <c r="C10" s="2" t="s">
        <v>57</v>
      </c>
      <c r="D10" s="22" t="s">
        <v>16</v>
      </c>
      <c r="E10" s="6">
        <v>124</v>
      </c>
      <c r="F10" s="1">
        <v>109</v>
      </c>
      <c r="G10" s="5">
        <v>142</v>
      </c>
      <c r="H10" s="47"/>
      <c r="I10" s="1">
        <v>8</v>
      </c>
      <c r="J10" s="1">
        <v>0</v>
      </c>
      <c r="K10" s="9">
        <f>SUM(E10:H10)+I10*3</f>
        <v>399</v>
      </c>
      <c r="L10" s="12">
        <v>4</v>
      </c>
      <c r="M10" s="12">
        <v>16</v>
      </c>
    </row>
    <row r="12" spans="4:8" ht="15">
      <c r="D12" s="72" t="s">
        <v>22</v>
      </c>
      <c r="E12" s="72"/>
      <c r="F12" s="72"/>
      <c r="G12" s="72"/>
      <c r="H12" s="34"/>
    </row>
    <row r="14" spans="1:13" ht="30">
      <c r="A14" s="14" t="s">
        <v>25</v>
      </c>
      <c r="B14" s="15" t="s">
        <v>0</v>
      </c>
      <c r="C14" s="15" t="s">
        <v>34</v>
      </c>
      <c r="D14" s="16" t="s">
        <v>1</v>
      </c>
      <c r="E14" s="16">
        <v>1</v>
      </c>
      <c r="F14" s="16">
        <v>2</v>
      </c>
      <c r="G14" s="16">
        <v>3</v>
      </c>
      <c r="H14" s="16">
        <v>4</v>
      </c>
      <c r="I14" s="16" t="s">
        <v>19</v>
      </c>
      <c r="J14" s="16" t="s">
        <v>58</v>
      </c>
      <c r="K14" s="16" t="s">
        <v>20</v>
      </c>
      <c r="L14" s="16" t="s">
        <v>24</v>
      </c>
      <c r="M14" s="12"/>
    </row>
    <row r="15" spans="1:13" ht="15">
      <c r="A15" s="1">
        <v>1</v>
      </c>
      <c r="B15" s="2"/>
      <c r="C15" s="2" t="s">
        <v>43</v>
      </c>
      <c r="D15" s="26" t="s">
        <v>12</v>
      </c>
      <c r="E15" s="46"/>
      <c r="F15" s="56">
        <v>237</v>
      </c>
      <c r="G15" s="56">
        <v>227</v>
      </c>
      <c r="H15" s="56">
        <v>191</v>
      </c>
      <c r="I15" s="1"/>
      <c r="J15" s="1">
        <v>6</v>
      </c>
      <c r="K15" s="9">
        <f>SUM(E15:H15)+I15*3</f>
        <v>655</v>
      </c>
      <c r="L15" s="13">
        <v>1</v>
      </c>
      <c r="M15" s="12"/>
    </row>
    <row r="16" spans="1:13" ht="15">
      <c r="A16" s="1">
        <v>2</v>
      </c>
      <c r="B16" s="2">
        <v>7</v>
      </c>
      <c r="C16" s="2" t="s">
        <v>48</v>
      </c>
      <c r="D16" s="22" t="s">
        <v>30</v>
      </c>
      <c r="E16" s="6">
        <v>149</v>
      </c>
      <c r="F16" s="47"/>
      <c r="G16" s="56">
        <v>167</v>
      </c>
      <c r="H16" s="1">
        <v>147</v>
      </c>
      <c r="I16" s="1">
        <v>8</v>
      </c>
      <c r="J16" s="1">
        <v>2</v>
      </c>
      <c r="K16" s="9">
        <f>SUM(E16:H16)+I16*3</f>
        <v>487</v>
      </c>
      <c r="L16" s="13">
        <v>4</v>
      </c>
      <c r="M16" s="12">
        <v>13</v>
      </c>
    </row>
    <row r="17" spans="1:13" ht="15">
      <c r="A17" s="1">
        <v>3</v>
      </c>
      <c r="B17" s="2"/>
      <c r="C17" s="2" t="s">
        <v>51</v>
      </c>
      <c r="D17" s="22" t="s">
        <v>14</v>
      </c>
      <c r="E17" s="11">
        <v>160</v>
      </c>
      <c r="F17" s="5">
        <v>169</v>
      </c>
      <c r="G17" s="47"/>
      <c r="H17" s="56">
        <v>196</v>
      </c>
      <c r="I17" s="1"/>
      <c r="J17" s="1">
        <v>2</v>
      </c>
      <c r="K17" s="9">
        <f>SUM(E17:H17)+I17*3</f>
        <v>525</v>
      </c>
      <c r="L17" s="12">
        <v>2</v>
      </c>
      <c r="M17" s="12"/>
    </row>
    <row r="18" spans="1:13" ht="15">
      <c r="A18" s="1">
        <v>4</v>
      </c>
      <c r="B18" s="2">
        <v>15</v>
      </c>
      <c r="C18" s="2" t="s">
        <v>56</v>
      </c>
      <c r="D18" s="22" t="s">
        <v>13</v>
      </c>
      <c r="E18" s="6">
        <v>149</v>
      </c>
      <c r="F18" s="56">
        <v>202</v>
      </c>
      <c r="G18" s="5">
        <v>155</v>
      </c>
      <c r="H18" s="47"/>
      <c r="I18" s="1"/>
      <c r="J18" s="1">
        <v>2</v>
      </c>
      <c r="K18" s="9">
        <f>SUM(E18:H18)+I18*3</f>
        <v>506</v>
      </c>
      <c r="L18" s="12">
        <v>3</v>
      </c>
      <c r="M18" s="12">
        <v>12</v>
      </c>
    </row>
    <row r="20" spans="4:8" ht="15">
      <c r="D20" s="72" t="s">
        <v>23</v>
      </c>
      <c r="E20" s="72"/>
      <c r="F20" s="72"/>
      <c r="G20" s="72"/>
      <c r="H20" s="34"/>
    </row>
    <row r="22" spans="1:13" ht="30">
      <c r="A22" s="14" t="s">
        <v>25</v>
      </c>
      <c r="B22" s="15" t="s">
        <v>0</v>
      </c>
      <c r="C22" s="15" t="s">
        <v>34</v>
      </c>
      <c r="D22" s="16" t="s">
        <v>1</v>
      </c>
      <c r="E22" s="16">
        <v>1</v>
      </c>
      <c r="F22" s="16">
        <v>2</v>
      </c>
      <c r="G22" s="16">
        <v>3</v>
      </c>
      <c r="H22" s="16">
        <v>4</v>
      </c>
      <c r="I22" s="16" t="s">
        <v>19</v>
      </c>
      <c r="J22" s="16" t="s">
        <v>58</v>
      </c>
      <c r="K22" s="16" t="s">
        <v>20</v>
      </c>
      <c r="L22" s="16" t="s">
        <v>24</v>
      </c>
      <c r="M22" s="12"/>
    </row>
    <row r="23" spans="1:13" ht="15">
      <c r="A23" s="1">
        <v>1</v>
      </c>
      <c r="B23" s="2"/>
      <c r="C23" s="2" t="s">
        <v>44</v>
      </c>
      <c r="D23" s="22" t="s">
        <v>10</v>
      </c>
      <c r="E23" s="46"/>
      <c r="F23" s="1">
        <v>201</v>
      </c>
      <c r="G23" s="56">
        <v>264</v>
      </c>
      <c r="H23" s="56">
        <v>164</v>
      </c>
      <c r="I23" s="1"/>
      <c r="J23" s="1">
        <v>4</v>
      </c>
      <c r="K23" s="9">
        <f>SUM(E23:H23)+I23*3</f>
        <v>629</v>
      </c>
      <c r="L23" s="13">
        <v>2</v>
      </c>
      <c r="M23" s="12"/>
    </row>
    <row r="24" spans="1:13" ht="15">
      <c r="A24" s="1">
        <v>2</v>
      </c>
      <c r="B24" s="2"/>
      <c r="C24" s="2" t="s">
        <v>47</v>
      </c>
      <c r="D24" s="22" t="s">
        <v>41</v>
      </c>
      <c r="E24" s="58">
        <v>204</v>
      </c>
      <c r="F24" s="47"/>
      <c r="G24" s="56">
        <v>173</v>
      </c>
      <c r="H24" s="1">
        <v>157</v>
      </c>
      <c r="I24" s="1">
        <v>8</v>
      </c>
      <c r="J24" s="1">
        <v>4</v>
      </c>
      <c r="K24" s="9">
        <f>SUM(E24:H24)+I24*3</f>
        <v>558</v>
      </c>
      <c r="L24" s="13">
        <v>1</v>
      </c>
      <c r="M24" s="12"/>
    </row>
    <row r="25" spans="1:13" ht="15">
      <c r="A25" s="1">
        <v>3</v>
      </c>
      <c r="B25" s="2">
        <v>11</v>
      </c>
      <c r="C25" s="2" t="s">
        <v>52</v>
      </c>
      <c r="D25" s="22" t="s">
        <v>7</v>
      </c>
      <c r="E25" s="11">
        <v>213</v>
      </c>
      <c r="F25" s="5">
        <v>140</v>
      </c>
      <c r="G25" s="47"/>
      <c r="H25" s="56">
        <v>186</v>
      </c>
      <c r="I25" s="1"/>
      <c r="J25" s="1">
        <v>2</v>
      </c>
      <c r="K25" s="9">
        <f>SUM(E25:H25)+I25*3</f>
        <v>539</v>
      </c>
      <c r="L25" s="12">
        <v>3</v>
      </c>
      <c r="M25" s="12">
        <v>10</v>
      </c>
    </row>
    <row r="26" spans="1:13" ht="15">
      <c r="A26" s="1">
        <v>4</v>
      </c>
      <c r="B26" s="2">
        <v>14</v>
      </c>
      <c r="C26" s="2" t="s">
        <v>55</v>
      </c>
      <c r="D26" s="22" t="s">
        <v>39</v>
      </c>
      <c r="E26" s="6">
        <v>143</v>
      </c>
      <c r="F26" s="56">
        <v>159</v>
      </c>
      <c r="G26" s="5">
        <v>142</v>
      </c>
      <c r="H26" s="47"/>
      <c r="I26" s="1">
        <v>8</v>
      </c>
      <c r="J26" s="1">
        <v>2</v>
      </c>
      <c r="K26" s="9">
        <f>SUM(E26:H26)+I26*3</f>
        <v>468</v>
      </c>
      <c r="L26" s="12">
        <v>4</v>
      </c>
      <c r="M26" s="12">
        <v>15</v>
      </c>
    </row>
    <row r="28" spans="4:8" ht="15">
      <c r="D28" s="72" t="s">
        <v>33</v>
      </c>
      <c r="E28" s="72"/>
      <c r="F28" s="72"/>
      <c r="G28" s="72"/>
      <c r="H28" s="34"/>
    </row>
    <row r="30" spans="1:13" ht="30">
      <c r="A30" s="14" t="s">
        <v>25</v>
      </c>
      <c r="B30" s="15" t="s">
        <v>0</v>
      </c>
      <c r="C30" s="15" t="s">
        <v>34</v>
      </c>
      <c r="D30" s="16" t="s">
        <v>1</v>
      </c>
      <c r="E30" s="16">
        <v>1</v>
      </c>
      <c r="F30" s="16">
        <v>2</v>
      </c>
      <c r="G30" s="16">
        <v>3</v>
      </c>
      <c r="H30" s="16">
        <v>4</v>
      </c>
      <c r="I30" s="16" t="s">
        <v>19</v>
      </c>
      <c r="J30" s="16" t="s">
        <v>58</v>
      </c>
      <c r="K30" s="16" t="s">
        <v>20</v>
      </c>
      <c r="L30" s="16" t="s">
        <v>24</v>
      </c>
      <c r="M30" s="12"/>
    </row>
    <row r="31" spans="1:13" ht="15">
      <c r="A31" s="1">
        <v>1</v>
      </c>
      <c r="B31" s="2"/>
      <c r="C31" s="2" t="s">
        <v>45</v>
      </c>
      <c r="D31" s="22" t="s">
        <v>6</v>
      </c>
      <c r="E31" s="46"/>
      <c r="F31" s="1">
        <v>160</v>
      </c>
      <c r="G31" s="56">
        <v>148</v>
      </c>
      <c r="H31" s="56">
        <v>179</v>
      </c>
      <c r="I31" s="1"/>
      <c r="J31" s="1">
        <v>4</v>
      </c>
      <c r="K31" s="9">
        <f>SUM(E31:H31)+I31*3</f>
        <v>487</v>
      </c>
      <c r="L31" s="13">
        <v>2</v>
      </c>
      <c r="M31" s="12"/>
    </row>
    <row r="32" spans="1:13" ht="15">
      <c r="A32" s="1">
        <v>2</v>
      </c>
      <c r="B32" s="2"/>
      <c r="C32" s="2" t="s">
        <v>46</v>
      </c>
      <c r="D32" s="22" t="s">
        <v>8</v>
      </c>
      <c r="E32" s="58">
        <v>178</v>
      </c>
      <c r="F32" s="47"/>
      <c r="G32" s="56">
        <v>134</v>
      </c>
      <c r="H32" s="56">
        <v>202</v>
      </c>
      <c r="I32" s="1"/>
      <c r="J32" s="1">
        <v>6</v>
      </c>
      <c r="K32" s="9">
        <f>SUM(E32:H32)+I32*3</f>
        <v>514</v>
      </c>
      <c r="L32" s="13">
        <v>1</v>
      </c>
      <c r="M32" s="12"/>
    </row>
    <row r="33" spans="1:13" ht="15">
      <c r="A33" s="1">
        <v>3</v>
      </c>
      <c r="B33" s="2">
        <v>12</v>
      </c>
      <c r="C33" s="2" t="s">
        <v>53</v>
      </c>
      <c r="D33" s="22" t="s">
        <v>38</v>
      </c>
      <c r="E33" s="11">
        <v>125</v>
      </c>
      <c r="F33" s="5">
        <v>114</v>
      </c>
      <c r="G33" s="47"/>
      <c r="H33" s="5">
        <v>122</v>
      </c>
      <c r="I33" s="1"/>
      <c r="J33" s="1">
        <v>0</v>
      </c>
      <c r="K33" s="9">
        <f>SUM(E33:H33)+I33*3</f>
        <v>361</v>
      </c>
      <c r="L33" s="12">
        <v>4</v>
      </c>
      <c r="M33" s="12">
        <v>14</v>
      </c>
    </row>
    <row r="34" spans="1:13" ht="15">
      <c r="A34" s="1">
        <v>4</v>
      </c>
      <c r="B34" s="2">
        <v>13</v>
      </c>
      <c r="C34" s="2" t="s">
        <v>54</v>
      </c>
      <c r="D34" s="22" t="s">
        <v>11</v>
      </c>
      <c r="E34" s="6">
        <v>168</v>
      </c>
      <c r="F34" s="1">
        <v>182</v>
      </c>
      <c r="G34" s="56">
        <v>126</v>
      </c>
      <c r="H34" s="47"/>
      <c r="I34" s="1"/>
      <c r="J34" s="1">
        <v>2</v>
      </c>
      <c r="K34" s="9">
        <f>SUM(E34:H34)+I34*3</f>
        <v>476</v>
      </c>
      <c r="L34" s="12">
        <v>3</v>
      </c>
      <c r="M34" s="12">
        <v>11</v>
      </c>
    </row>
  </sheetData>
  <mergeCells count="4">
    <mergeCell ref="D4:G4"/>
    <mergeCell ref="D12:G12"/>
    <mergeCell ref="D20:G20"/>
    <mergeCell ref="D28:G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7">
      <selection activeCell="C17" sqref="C17"/>
    </sheetView>
  </sheetViews>
  <sheetFormatPr defaultColWidth="9.00390625" defaultRowHeight="12.75"/>
  <cols>
    <col min="1" max="1" width="8.75390625" style="53" customWidth="1"/>
    <col min="2" max="2" width="28.75390625" style="37" customWidth="1"/>
    <col min="3" max="3" width="32.75390625" style="37" customWidth="1"/>
    <col min="4" max="4" width="10.00390625" style="59" customWidth="1"/>
    <col min="5" max="5" width="28.625" style="37" customWidth="1"/>
    <col min="6" max="16384" width="9.125" style="37" customWidth="1"/>
  </cols>
  <sheetData>
    <row r="1" spans="1:7" ht="15">
      <c r="A1" s="34"/>
      <c r="B1" s="34" t="s">
        <v>70</v>
      </c>
      <c r="C1" s="34" t="s">
        <v>34</v>
      </c>
      <c r="D1" s="36"/>
      <c r="E1" s="36"/>
      <c r="F1" s="36"/>
      <c r="G1" s="36"/>
    </row>
    <row r="2" spans="1:7" ht="15">
      <c r="A2" s="34"/>
      <c r="B2" s="36"/>
      <c r="C2" s="36"/>
      <c r="D2" s="36"/>
      <c r="E2" s="36"/>
      <c r="F2" s="36"/>
      <c r="G2" s="36"/>
    </row>
    <row r="4" spans="1:10" ht="18">
      <c r="A4" s="54" t="s">
        <v>60</v>
      </c>
      <c r="B4" s="22" t="s">
        <v>15</v>
      </c>
      <c r="C4" s="2" t="s">
        <v>50</v>
      </c>
      <c r="D4" s="63">
        <v>161</v>
      </c>
      <c r="E4" s="73"/>
      <c r="F4" s="73"/>
      <c r="G4" s="73"/>
      <c r="H4" s="73"/>
      <c r="I4" s="50"/>
      <c r="J4" s="50"/>
    </row>
    <row r="5" spans="1:10" ht="18">
      <c r="A5" s="54" t="s">
        <v>61</v>
      </c>
      <c r="B5" s="22" t="s">
        <v>14</v>
      </c>
      <c r="C5" s="2" t="s">
        <v>51</v>
      </c>
      <c r="D5" s="63">
        <v>158</v>
      </c>
      <c r="E5" s="50"/>
      <c r="F5" s="50"/>
      <c r="G5" s="50"/>
      <c r="H5" s="50"/>
      <c r="I5" s="50"/>
      <c r="J5" s="50"/>
    </row>
    <row r="6" spans="1:10" ht="18">
      <c r="A6" s="38"/>
      <c r="B6" s="39"/>
      <c r="C6" s="39"/>
      <c r="D6" s="61"/>
      <c r="E6" s="40"/>
      <c r="F6" s="40"/>
      <c r="G6" s="40"/>
      <c r="H6" s="40"/>
      <c r="I6" s="40"/>
      <c r="J6" s="40"/>
    </row>
    <row r="7" spans="1:10" ht="18">
      <c r="A7" s="48" t="s">
        <v>62</v>
      </c>
      <c r="B7" s="26" t="s">
        <v>12</v>
      </c>
      <c r="C7" s="2" t="s">
        <v>43</v>
      </c>
      <c r="D7" s="62">
        <v>203</v>
      </c>
      <c r="E7" s="42"/>
      <c r="F7" s="51"/>
      <c r="G7" s="41"/>
      <c r="H7" s="41"/>
      <c r="I7" s="41"/>
      <c r="J7" s="34"/>
    </row>
    <row r="8" spans="1:10" ht="18">
      <c r="A8" s="48" t="s">
        <v>63</v>
      </c>
      <c r="B8" s="26" t="s">
        <v>9</v>
      </c>
      <c r="C8" s="2" t="s">
        <v>49</v>
      </c>
      <c r="D8" s="62">
        <v>188</v>
      </c>
      <c r="E8" s="42"/>
      <c r="F8" s="51"/>
      <c r="G8" s="41"/>
      <c r="H8" s="41"/>
      <c r="I8" s="41"/>
      <c r="J8" s="34"/>
    </row>
    <row r="9" spans="1:10" ht="18">
      <c r="A9" s="39"/>
      <c r="B9" s="39"/>
      <c r="C9" s="39"/>
      <c r="D9" s="61"/>
      <c r="E9" s="42"/>
      <c r="F9" s="51"/>
      <c r="G9" s="41"/>
      <c r="H9" s="41"/>
      <c r="I9" s="41"/>
      <c r="J9" s="34"/>
    </row>
    <row r="10" spans="1:10" ht="18">
      <c r="A10" s="48" t="s">
        <v>64</v>
      </c>
      <c r="B10" s="22" t="s">
        <v>41</v>
      </c>
      <c r="C10" s="2" t="s">
        <v>47</v>
      </c>
      <c r="D10" s="62">
        <v>131</v>
      </c>
      <c r="E10" s="42"/>
      <c r="F10" s="52"/>
      <c r="G10" s="41"/>
      <c r="H10" s="41"/>
      <c r="I10" s="41"/>
      <c r="J10" s="34"/>
    </row>
    <row r="11" spans="1:9" ht="18">
      <c r="A11" s="48" t="s">
        <v>65</v>
      </c>
      <c r="B11" s="22" t="s">
        <v>6</v>
      </c>
      <c r="C11" s="2" t="s">
        <v>45</v>
      </c>
      <c r="D11" s="63">
        <v>169</v>
      </c>
      <c r="E11" s="35"/>
      <c r="F11" s="35"/>
      <c r="I11" s="36"/>
    </row>
    <row r="12" spans="4:9" ht="18">
      <c r="D12" s="65"/>
      <c r="I12" s="36"/>
    </row>
    <row r="13" spans="1:9" ht="18">
      <c r="A13" s="43" t="s">
        <v>66</v>
      </c>
      <c r="B13" s="22" t="s">
        <v>8</v>
      </c>
      <c r="C13" s="2" t="s">
        <v>46</v>
      </c>
      <c r="D13" s="64">
        <v>152</v>
      </c>
      <c r="E13" s="40"/>
      <c r="F13" s="40"/>
      <c r="G13" s="40"/>
      <c r="H13" s="40"/>
      <c r="I13" s="36"/>
    </row>
    <row r="14" spans="1:9" ht="18">
      <c r="A14" s="48" t="s">
        <v>67</v>
      </c>
      <c r="B14" s="22" t="s">
        <v>10</v>
      </c>
      <c r="C14" s="2" t="s">
        <v>44</v>
      </c>
      <c r="D14" s="63">
        <v>166</v>
      </c>
      <c r="E14" s="41"/>
      <c r="F14" s="41"/>
      <c r="G14" s="39"/>
      <c r="H14" s="34"/>
      <c r="I14" s="36"/>
    </row>
    <row r="15" spans="1:9" ht="18">
      <c r="A15" s="39"/>
      <c r="B15" s="39"/>
      <c r="C15" s="39"/>
      <c r="D15" s="65"/>
      <c r="E15" s="41"/>
      <c r="F15" s="41"/>
      <c r="G15" s="39"/>
      <c r="H15" s="34"/>
      <c r="I15" s="36"/>
    </row>
    <row r="16" spans="1:9" ht="18">
      <c r="A16" s="39"/>
      <c r="B16" s="39"/>
      <c r="C16" s="39"/>
      <c r="D16" s="65"/>
      <c r="E16" s="41"/>
      <c r="F16" s="41"/>
      <c r="G16" s="39"/>
      <c r="H16" s="34"/>
      <c r="I16" s="36"/>
    </row>
    <row r="17" spans="1:8" ht="18">
      <c r="A17" s="39"/>
      <c r="B17" s="39"/>
      <c r="C17" s="39"/>
      <c r="D17" s="65"/>
      <c r="E17" s="41"/>
      <c r="F17" s="41"/>
      <c r="G17" s="39"/>
      <c r="H17" s="34"/>
    </row>
    <row r="18" spans="1:8" ht="18">
      <c r="A18" s="49" t="s">
        <v>27</v>
      </c>
      <c r="B18" s="22" t="s">
        <v>15</v>
      </c>
      <c r="C18" s="2" t="s">
        <v>50</v>
      </c>
      <c r="D18" s="63">
        <v>145</v>
      </c>
      <c r="E18" s="36"/>
      <c r="F18" s="36"/>
      <c r="G18" s="36"/>
      <c r="H18" s="34"/>
    </row>
    <row r="19" spans="1:8" ht="18">
      <c r="A19" s="49" t="s">
        <v>28</v>
      </c>
      <c r="B19" s="26" t="s">
        <v>12</v>
      </c>
      <c r="C19" s="2" t="s">
        <v>43</v>
      </c>
      <c r="D19" s="63">
        <v>152</v>
      </c>
      <c r="E19" s="36"/>
      <c r="F19" s="36"/>
      <c r="G19" s="36"/>
      <c r="H19" s="34"/>
    </row>
    <row r="20" spans="1:4" ht="18">
      <c r="A20" s="34"/>
      <c r="D20" s="65"/>
    </row>
    <row r="21" spans="1:6" ht="18">
      <c r="A21" s="49" t="s">
        <v>29</v>
      </c>
      <c r="B21" s="22" t="s">
        <v>10</v>
      </c>
      <c r="C21" s="2" t="s">
        <v>44</v>
      </c>
      <c r="D21" s="63">
        <v>166</v>
      </c>
      <c r="E21" s="35"/>
      <c r="F21" s="35"/>
    </row>
    <row r="22" spans="1:4" ht="18">
      <c r="A22" s="49" t="s">
        <v>68</v>
      </c>
      <c r="B22" s="22" t="s">
        <v>6</v>
      </c>
      <c r="C22" s="2" t="s">
        <v>45</v>
      </c>
      <c r="D22" s="63">
        <v>166</v>
      </c>
    </row>
    <row r="23" spans="1:8" ht="18">
      <c r="A23" s="39"/>
      <c r="B23" s="39"/>
      <c r="C23" s="39"/>
      <c r="D23" s="66"/>
      <c r="E23" s="40"/>
      <c r="F23" s="40"/>
      <c r="G23" s="40"/>
      <c r="H23" s="40"/>
    </row>
    <row r="24" spans="1:8" ht="18">
      <c r="A24" s="39"/>
      <c r="B24" s="39"/>
      <c r="C24" s="39"/>
      <c r="D24" s="65"/>
      <c r="E24" s="41"/>
      <c r="F24" s="41"/>
      <c r="G24" s="39"/>
      <c r="H24" s="34"/>
    </row>
    <row r="25" spans="1:8" ht="18">
      <c r="A25" s="48" t="s">
        <v>69</v>
      </c>
      <c r="B25" s="22" t="s">
        <v>15</v>
      </c>
      <c r="C25" s="2" t="s">
        <v>50</v>
      </c>
      <c r="D25" s="63">
        <v>163</v>
      </c>
      <c r="E25" s="41"/>
      <c r="F25" s="41"/>
      <c r="G25" s="39"/>
      <c r="H25" s="34"/>
    </row>
    <row r="26" spans="1:4" ht="18">
      <c r="A26" s="60"/>
      <c r="B26" s="22" t="s">
        <v>10</v>
      </c>
      <c r="C26" s="2" t="s">
        <v>44</v>
      </c>
      <c r="D26" s="63">
        <v>167</v>
      </c>
    </row>
    <row r="27" spans="4:6" ht="15">
      <c r="D27" s="34"/>
      <c r="E27" s="35"/>
      <c r="F27" s="35"/>
    </row>
    <row r="29" spans="1:8" ht="15">
      <c r="A29" s="39"/>
      <c r="B29" s="39"/>
      <c r="C29" s="39"/>
      <c r="D29" s="40"/>
      <c r="E29" s="40"/>
      <c r="F29" s="40"/>
      <c r="G29" s="40"/>
      <c r="H29" s="40"/>
    </row>
    <row r="30" spans="1:8" ht="15">
      <c r="A30" s="39"/>
      <c r="B30" s="39"/>
      <c r="C30" s="39"/>
      <c r="D30" s="34"/>
      <c r="E30" s="41"/>
      <c r="F30" s="41"/>
      <c r="G30" s="39"/>
      <c r="H30" s="34"/>
    </row>
    <row r="31" spans="1:8" ht="15">
      <c r="A31" s="39"/>
      <c r="B31" s="39"/>
      <c r="C31" s="39"/>
      <c r="D31" s="34"/>
      <c r="E31" s="41"/>
      <c r="F31" s="41"/>
      <c r="G31" s="39"/>
      <c r="H31" s="34"/>
    </row>
  </sheetData>
  <mergeCells count="1">
    <mergeCell ref="E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Sasha</cp:lastModifiedBy>
  <dcterms:created xsi:type="dcterms:W3CDTF">2008-04-24T18:49:11Z</dcterms:created>
  <dcterms:modified xsi:type="dcterms:W3CDTF">2008-06-18T08:39:00Z</dcterms:modified>
  <cp:category/>
  <cp:version/>
  <cp:contentType/>
  <cp:contentStatus/>
</cp:coreProperties>
</file>