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3"/>
  </bookViews>
  <sheets>
    <sheet name="Отборочный" sheetId="1" r:id="rId1"/>
    <sheet name="Десперадо" sheetId="2" r:id="rId2"/>
    <sheet name="Финал" sheetId="3" r:id="rId3"/>
    <sheet name="Рейтинг" sheetId="4" r:id="rId4"/>
    <sheet name="Средний" sheetId="5" r:id="rId5"/>
  </sheets>
  <definedNames/>
  <calcPr fullCalcOnLoad="1"/>
</workbook>
</file>

<file path=xl/sharedStrings.xml><?xml version="1.0" encoding="utf-8"?>
<sst xmlns="http://schemas.openxmlformats.org/spreadsheetml/2006/main" count="122" uniqueCount="61">
  <si>
    <t>№</t>
  </si>
  <si>
    <t>Общая сумма</t>
  </si>
  <si>
    <t xml:space="preserve">Г-кап </t>
  </si>
  <si>
    <t>Сумма по партиям</t>
  </si>
  <si>
    <t>Очки за победы и ничьи</t>
  </si>
  <si>
    <t>_</t>
  </si>
  <si>
    <t>победа</t>
  </si>
  <si>
    <t>ничья</t>
  </si>
  <si>
    <t>Команда</t>
  </si>
  <si>
    <t>Гандикап</t>
  </si>
  <si>
    <t>Результат</t>
  </si>
  <si>
    <t>Г-кап команды</t>
  </si>
  <si>
    <t>Г-кап капитана</t>
  </si>
  <si>
    <t>Noname</t>
  </si>
  <si>
    <t>Монстры</t>
  </si>
  <si>
    <t xml:space="preserve">  - переигровка</t>
  </si>
  <si>
    <t>Rolling Balls</t>
  </si>
  <si>
    <t>Петров О.</t>
  </si>
  <si>
    <t>Игнатик М.</t>
  </si>
  <si>
    <t>Бокарев М.</t>
  </si>
  <si>
    <t>Кобылин К.</t>
  </si>
  <si>
    <t>Зиннатулин И.</t>
  </si>
  <si>
    <t>Заустинский М.</t>
  </si>
  <si>
    <t>Зайцев А.</t>
  </si>
  <si>
    <t>Бураков Д.</t>
  </si>
  <si>
    <t>Степанов С.</t>
  </si>
  <si>
    <t>16 октября 2006 г. Отборочные игры</t>
  </si>
  <si>
    <t>Капитан</t>
  </si>
  <si>
    <t>16 октября 2006 г. Десперадо</t>
  </si>
  <si>
    <t>16 октября 2006 г., финал</t>
  </si>
  <si>
    <t>Дрю</t>
  </si>
  <si>
    <t>Семенова Н.</t>
  </si>
  <si>
    <t>ЗиЗиЗа</t>
  </si>
  <si>
    <t>Легкоатлеты</t>
  </si>
  <si>
    <t>Воробьев С.</t>
  </si>
  <si>
    <t>Лукин И.</t>
  </si>
  <si>
    <t>Командная лига</t>
  </si>
  <si>
    <t>МД Инженеринг</t>
  </si>
  <si>
    <t>Фортуна</t>
  </si>
  <si>
    <t>Трипл</t>
  </si>
  <si>
    <t>ВКБ</t>
  </si>
  <si>
    <t>НАДО</t>
  </si>
  <si>
    <t>Восставшие из прошлого</t>
  </si>
  <si>
    <t>Серия турниров "Командная лига 2006-2007г."</t>
  </si>
  <si>
    <t>1 турнир</t>
  </si>
  <si>
    <t>Место</t>
  </si>
  <si>
    <t>Место в турнире</t>
  </si>
  <si>
    <t>Очки за место</t>
  </si>
  <si>
    <t>Очки за игры</t>
  </si>
  <si>
    <t>Средний р-т в предв. играх без гандикапа</t>
  </si>
  <si>
    <t>Общее кол-во рейтинговых очков</t>
  </si>
  <si>
    <t>Бердино А.</t>
  </si>
  <si>
    <t>Соло</t>
  </si>
  <si>
    <t>Дворжицкий А.</t>
  </si>
  <si>
    <t>Летающие кегли</t>
  </si>
  <si>
    <t>Сержпинская Я.</t>
  </si>
  <si>
    <t>Призовой фонд  1 этап</t>
  </si>
  <si>
    <t>руб.</t>
  </si>
  <si>
    <t>Серия турниров "Командная лига 2006-2007 г."</t>
  </si>
  <si>
    <t>1 этап</t>
  </si>
  <si>
    <t>Средний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</si>
</sst>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8"/>
      <name val="Arial Cyr"/>
      <family val="0"/>
    </font>
    <font>
      <b/>
      <sz val="14"/>
      <name val="Book Antiqua"/>
      <family val="1"/>
    </font>
    <font>
      <sz val="11"/>
      <name val="Arial Cyr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8"/>
      <name val="Book Antiqua"/>
      <family val="1"/>
    </font>
    <font>
      <b/>
      <sz val="10"/>
      <name val="Arial Cyr"/>
      <family val="0"/>
    </font>
    <font>
      <b/>
      <sz val="11"/>
      <name val="Book Antiqua"/>
      <family val="1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3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4" borderId="1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3" borderId="0" xfId="18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5" fillId="3" borderId="1" xfId="18" applyFont="1" applyFill="1" applyBorder="1" applyAlignment="1">
      <alignment horizontal="center" vertical="center"/>
      <protection/>
    </xf>
    <xf numFmtId="0" fontId="15" fillId="3" borderId="1" xfId="18" applyFont="1" applyFill="1" applyBorder="1" applyAlignment="1">
      <alignment horizontal="left" vertical="center"/>
      <protection/>
    </xf>
    <xf numFmtId="0" fontId="0" fillId="0" borderId="1" xfId="0" applyFont="1" applyBorder="1" applyAlignment="1">
      <alignment/>
    </xf>
    <xf numFmtId="0" fontId="16" fillId="3" borderId="1" xfId="18" applyFont="1" applyFill="1" applyBorder="1" applyAlignment="1">
      <alignment horizontal="center" vertical="center"/>
      <protection/>
    </xf>
    <xf numFmtId="2" fontId="16" fillId="3" borderId="1" xfId="18" applyNumberFormat="1" applyFont="1" applyFill="1" applyBorder="1" applyAlignment="1">
      <alignment horizontal="center" vertical="center"/>
      <protection/>
    </xf>
    <xf numFmtId="0" fontId="16" fillId="3" borderId="1" xfId="18" applyFont="1" applyFill="1" applyBorder="1" applyAlignment="1">
      <alignment vertical="center"/>
      <protection/>
    </xf>
    <xf numFmtId="0" fontId="17" fillId="3" borderId="1" xfId="18" applyFont="1" applyFill="1" applyBorder="1" applyAlignment="1">
      <alignment horizontal="center" vertical="center"/>
      <protection/>
    </xf>
    <xf numFmtId="0" fontId="16" fillId="3" borderId="1" xfId="18" applyFont="1" applyFill="1" applyBorder="1" applyAlignment="1">
      <alignment horizontal="center" vertical="center" wrapText="1"/>
      <protection/>
    </xf>
    <xf numFmtId="2" fontId="17" fillId="3" borderId="1" xfId="18" applyNumberFormat="1" applyFont="1" applyFill="1" applyBorder="1" applyAlignment="1">
      <alignment horizontal="center" vertical="center" wrapText="1"/>
      <protection/>
    </xf>
    <xf numFmtId="0" fontId="17" fillId="3" borderId="1" xfId="18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16" fillId="0" borderId="1" xfId="18" applyFont="1" applyFill="1" applyBorder="1" applyAlignment="1">
      <alignment horizontal="center" vertical="center"/>
      <protection/>
    </xf>
    <xf numFmtId="2" fontId="18" fillId="0" borderId="1" xfId="0" applyNumberFormat="1" applyFont="1" applyBorder="1" applyAlignment="1">
      <alignment horizontal="center"/>
    </xf>
    <xf numFmtId="0" fontId="16" fillId="0" borderId="1" xfId="18" applyFont="1" applyFill="1" applyBorder="1" applyAlignment="1">
      <alignment horizontal="center" vertical="center" wrapText="1"/>
      <protection/>
    </xf>
    <xf numFmtId="2" fontId="16" fillId="0" borderId="1" xfId="18" applyNumberFormat="1" applyFont="1" applyFill="1" applyBorder="1" applyAlignment="1">
      <alignment horizontal="center" vertical="center"/>
      <protection/>
    </xf>
    <xf numFmtId="0" fontId="16" fillId="3" borderId="0" xfId="18" applyFont="1" applyFill="1" applyBorder="1" applyAlignment="1">
      <alignment/>
      <protection/>
    </xf>
    <xf numFmtId="0" fontId="13" fillId="3" borderId="0" xfId="18" applyFont="1" applyFill="1" applyBorder="1" applyAlignment="1">
      <alignment/>
      <protection/>
    </xf>
    <xf numFmtId="3" fontId="19" fillId="3" borderId="0" xfId="18" applyNumberFormat="1" applyFont="1" applyFill="1" applyBorder="1" applyAlignment="1">
      <alignment horizontal="right"/>
      <protection/>
    </xf>
    <xf numFmtId="0" fontId="19" fillId="3" borderId="0" xfId="18" applyFont="1" applyFill="1" applyBorder="1" applyAlignment="1">
      <alignment/>
      <protection/>
    </xf>
    <xf numFmtId="0" fontId="13" fillId="3" borderId="0" xfId="18" applyFont="1" applyFill="1" applyBorder="1" applyAlignment="1">
      <alignment vertical="center"/>
      <protection/>
    </xf>
    <xf numFmtId="2" fontId="13" fillId="3" borderId="0" xfId="18" applyNumberFormat="1" applyFont="1" applyFill="1" applyBorder="1" applyAlignment="1">
      <alignment vertical="center"/>
      <protection/>
    </xf>
    <xf numFmtId="0" fontId="16" fillId="0" borderId="0" xfId="18" applyFont="1" applyFill="1" applyBorder="1" applyAlignment="1">
      <alignment/>
      <protection/>
    </xf>
    <xf numFmtId="0" fontId="0" fillId="0" borderId="0" xfId="0" applyFont="1" applyFill="1" applyAlignment="1">
      <alignment/>
    </xf>
    <xf numFmtId="3" fontId="19" fillId="0" borderId="0" xfId="18" applyNumberFormat="1" applyFont="1" applyFill="1" applyBorder="1" applyAlignment="1">
      <alignment/>
      <protection/>
    </xf>
    <xf numFmtId="0" fontId="19" fillId="0" borderId="0" xfId="18" applyFont="1" applyFill="1" applyBorder="1" applyAlignment="1">
      <alignment vertical="center"/>
      <protection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/>
    </xf>
    <xf numFmtId="2" fontId="8" fillId="0" borderId="1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75" zoomScaleNormal="75" zoomScaleSheetLayoutView="10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27" customHeight="1"/>
  <cols>
    <col min="1" max="1" width="5.125" style="2" bestFit="1" customWidth="1"/>
    <col min="2" max="2" width="33.25390625" style="24" bestFit="1" customWidth="1"/>
    <col min="3" max="3" width="20.25390625" style="24" bestFit="1" customWidth="1"/>
    <col min="4" max="4" width="8.125" style="3" customWidth="1"/>
    <col min="5" max="5" width="7.75390625" style="3" customWidth="1"/>
    <col min="6" max="6" width="8.00390625" style="3" customWidth="1"/>
    <col min="7" max="7" width="7.625" style="3" customWidth="1"/>
    <col min="8" max="8" width="12.125" style="3" customWidth="1"/>
    <col min="9" max="9" width="8.00390625" style="4" customWidth="1"/>
    <col min="10" max="10" width="10.625" style="3" customWidth="1"/>
    <col min="11" max="11" width="16.625" style="3" customWidth="1"/>
    <col min="12" max="12" width="18.25390625" style="2" customWidth="1"/>
    <col min="13" max="13" width="9.125" style="2" customWidth="1"/>
    <col min="14" max="14" width="9.75390625" style="2" bestFit="1" customWidth="1"/>
    <col min="15" max="16384" width="9.125" style="2" customWidth="1"/>
  </cols>
  <sheetData>
    <row r="1" spans="1:13" ht="27" customHeight="1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22"/>
      <c r="L1" s="31"/>
      <c r="M1" s="31"/>
    </row>
    <row r="2" spans="1:13" ht="27" customHeight="1">
      <c r="A2" s="43" t="s">
        <v>26</v>
      </c>
      <c r="B2" s="43"/>
      <c r="C2" s="43"/>
      <c r="D2" s="43"/>
      <c r="E2" s="43"/>
      <c r="F2" s="43"/>
      <c r="G2" s="43"/>
      <c r="H2" s="43"/>
      <c r="I2" s="43"/>
      <c r="J2" s="43"/>
      <c r="K2" s="22"/>
      <c r="L2" s="31"/>
      <c r="M2" s="31"/>
    </row>
    <row r="3" spans="2:11" ht="27" customHeight="1">
      <c r="B3" s="32"/>
      <c r="C3" s="32"/>
      <c r="D3" s="32"/>
      <c r="E3" s="32"/>
      <c r="F3" s="32"/>
      <c r="G3" s="32"/>
      <c r="H3" s="32"/>
      <c r="I3" s="32"/>
      <c r="J3" s="32"/>
      <c r="K3" s="40"/>
    </row>
    <row r="4" spans="1:11" ht="45">
      <c r="A4" s="11" t="s">
        <v>0</v>
      </c>
      <c r="B4" s="5" t="s">
        <v>8</v>
      </c>
      <c r="C4" s="5" t="s">
        <v>27</v>
      </c>
      <c r="D4" s="5">
        <v>1</v>
      </c>
      <c r="E4" s="5">
        <v>2</v>
      </c>
      <c r="F4" s="5">
        <v>3</v>
      </c>
      <c r="G4" s="5">
        <v>4</v>
      </c>
      <c r="H4" s="5" t="s">
        <v>3</v>
      </c>
      <c r="I4" s="5" t="s">
        <v>2</v>
      </c>
      <c r="J4" s="5" t="s">
        <v>1</v>
      </c>
      <c r="K4" s="5"/>
    </row>
    <row r="5" spans="1:11" ht="34.5" customHeight="1">
      <c r="A5" s="11">
        <v>1</v>
      </c>
      <c r="B5" s="34" t="s">
        <v>16</v>
      </c>
      <c r="C5" s="34" t="s">
        <v>17</v>
      </c>
      <c r="D5" s="23">
        <v>153</v>
      </c>
      <c r="E5" s="28">
        <v>155</v>
      </c>
      <c r="F5" s="23">
        <v>177</v>
      </c>
      <c r="G5" s="23">
        <v>167</v>
      </c>
      <c r="H5" s="11">
        <f aca="true" t="shared" si="0" ref="H5:H16">SUM(D5:G5)</f>
        <v>652</v>
      </c>
      <c r="I5" s="11">
        <v>16</v>
      </c>
      <c r="J5" s="11">
        <f aca="true" t="shared" si="1" ref="J5:J16">H5+I5*4</f>
        <v>716</v>
      </c>
      <c r="K5" s="23">
        <v>145</v>
      </c>
    </row>
    <row r="6" spans="1:15" ht="34.5" customHeight="1">
      <c r="A6" s="11">
        <v>2</v>
      </c>
      <c r="B6" s="34" t="s">
        <v>40</v>
      </c>
      <c r="C6" s="34" t="s">
        <v>35</v>
      </c>
      <c r="D6" s="23">
        <v>172</v>
      </c>
      <c r="E6" s="23">
        <v>177</v>
      </c>
      <c r="F6" s="28">
        <v>158</v>
      </c>
      <c r="G6" s="23">
        <v>158</v>
      </c>
      <c r="H6" s="11">
        <f t="shared" si="0"/>
        <v>665</v>
      </c>
      <c r="I6" s="11">
        <v>12</v>
      </c>
      <c r="J6" s="11">
        <f t="shared" si="1"/>
        <v>713</v>
      </c>
      <c r="K6" s="11">
        <v>145</v>
      </c>
      <c r="M6" s="42"/>
      <c r="N6" s="42"/>
      <c r="O6" s="42"/>
    </row>
    <row r="7" spans="1:16" ht="34.5" customHeight="1">
      <c r="A7" s="11">
        <v>3</v>
      </c>
      <c r="B7" s="34" t="s">
        <v>39</v>
      </c>
      <c r="C7" s="34" t="s">
        <v>19</v>
      </c>
      <c r="D7" s="23">
        <v>150</v>
      </c>
      <c r="E7" s="23">
        <v>160</v>
      </c>
      <c r="F7" s="23">
        <v>167</v>
      </c>
      <c r="G7" s="23">
        <v>174</v>
      </c>
      <c r="H7" s="11">
        <f t="shared" si="0"/>
        <v>651</v>
      </c>
      <c r="I7" s="11">
        <v>8</v>
      </c>
      <c r="J7" s="11">
        <f t="shared" si="1"/>
        <v>683</v>
      </c>
      <c r="K7" s="11"/>
      <c r="M7" s="43"/>
      <c r="N7" s="43"/>
      <c r="O7" s="43"/>
      <c r="P7" s="37"/>
    </row>
    <row r="8" spans="1:11" ht="34.5" customHeight="1">
      <c r="A8" s="11">
        <v>4</v>
      </c>
      <c r="B8" s="34" t="s">
        <v>38</v>
      </c>
      <c r="C8" s="34" t="s">
        <v>23</v>
      </c>
      <c r="D8" s="28">
        <v>170</v>
      </c>
      <c r="E8" s="23">
        <v>144</v>
      </c>
      <c r="F8" s="23">
        <v>162</v>
      </c>
      <c r="G8" s="23">
        <v>173</v>
      </c>
      <c r="H8" s="11">
        <f t="shared" si="0"/>
        <v>649</v>
      </c>
      <c r="I8" s="11">
        <v>8</v>
      </c>
      <c r="J8" s="11">
        <f t="shared" si="1"/>
        <v>681</v>
      </c>
      <c r="K8" s="23">
        <v>119</v>
      </c>
    </row>
    <row r="9" spans="1:14" ht="34.5" customHeight="1">
      <c r="A9" s="11">
        <v>5</v>
      </c>
      <c r="B9" s="34" t="s">
        <v>30</v>
      </c>
      <c r="C9" s="34" t="s">
        <v>31</v>
      </c>
      <c r="D9" s="23">
        <v>166</v>
      </c>
      <c r="E9" s="23">
        <v>161</v>
      </c>
      <c r="F9" s="23">
        <v>147</v>
      </c>
      <c r="G9" s="28">
        <v>137</v>
      </c>
      <c r="H9" s="11">
        <f t="shared" si="0"/>
        <v>611</v>
      </c>
      <c r="I9" s="11">
        <v>16</v>
      </c>
      <c r="J9" s="11">
        <f t="shared" si="1"/>
        <v>675</v>
      </c>
      <c r="K9" s="23">
        <v>125</v>
      </c>
      <c r="M9" s="41"/>
      <c r="N9" s="38" t="s">
        <v>15</v>
      </c>
    </row>
    <row r="10" spans="1:14" ht="34.5" customHeight="1">
      <c r="A10" s="11">
        <v>6</v>
      </c>
      <c r="B10" s="34" t="s">
        <v>41</v>
      </c>
      <c r="C10" s="35" t="s">
        <v>24</v>
      </c>
      <c r="D10" s="28">
        <v>139</v>
      </c>
      <c r="E10" s="23">
        <v>160</v>
      </c>
      <c r="F10" s="23">
        <v>156</v>
      </c>
      <c r="G10" s="23">
        <v>140</v>
      </c>
      <c r="H10" s="11">
        <f t="shared" si="0"/>
        <v>595</v>
      </c>
      <c r="I10" s="11">
        <v>20</v>
      </c>
      <c r="J10" s="11">
        <f t="shared" si="1"/>
        <v>675</v>
      </c>
      <c r="K10" s="11">
        <v>123</v>
      </c>
      <c r="M10" s="39"/>
      <c r="N10" s="38"/>
    </row>
    <row r="11" spans="1:11" ht="34.5" customHeight="1">
      <c r="A11" s="11">
        <v>7</v>
      </c>
      <c r="B11" s="34" t="s">
        <v>13</v>
      </c>
      <c r="C11" s="34" t="s">
        <v>25</v>
      </c>
      <c r="D11" s="23">
        <v>144</v>
      </c>
      <c r="E11" s="23">
        <v>143</v>
      </c>
      <c r="F11" s="23">
        <v>164</v>
      </c>
      <c r="G11" s="23">
        <v>172</v>
      </c>
      <c r="H11" s="11">
        <f t="shared" si="0"/>
        <v>623</v>
      </c>
      <c r="I11" s="11">
        <v>12</v>
      </c>
      <c r="J11" s="11">
        <f t="shared" si="1"/>
        <v>671</v>
      </c>
      <c r="K11" s="11"/>
    </row>
    <row r="12" spans="1:11" ht="34.5" customHeight="1">
      <c r="A12" s="11">
        <v>8</v>
      </c>
      <c r="B12" s="35" t="s">
        <v>42</v>
      </c>
      <c r="C12" s="35" t="s">
        <v>22</v>
      </c>
      <c r="D12" s="23">
        <v>148</v>
      </c>
      <c r="E12" s="23">
        <v>138</v>
      </c>
      <c r="F12" s="28">
        <v>148</v>
      </c>
      <c r="G12" s="23">
        <v>155</v>
      </c>
      <c r="H12" s="11">
        <f t="shared" si="0"/>
        <v>589</v>
      </c>
      <c r="I12" s="11">
        <v>16</v>
      </c>
      <c r="J12" s="11">
        <f t="shared" si="1"/>
        <v>653</v>
      </c>
      <c r="K12" s="11">
        <v>124</v>
      </c>
    </row>
    <row r="13" spans="1:11" ht="34.5" customHeight="1">
      <c r="A13" s="11">
        <v>9</v>
      </c>
      <c r="B13" s="34" t="s">
        <v>32</v>
      </c>
      <c r="C13" s="34" t="s">
        <v>21</v>
      </c>
      <c r="D13" s="23">
        <v>123</v>
      </c>
      <c r="E13" s="23">
        <v>167</v>
      </c>
      <c r="F13" s="23">
        <v>132</v>
      </c>
      <c r="G13" s="23">
        <v>147</v>
      </c>
      <c r="H13" s="11">
        <f t="shared" si="0"/>
        <v>569</v>
      </c>
      <c r="I13" s="11">
        <v>16</v>
      </c>
      <c r="J13" s="11">
        <f t="shared" si="1"/>
        <v>633</v>
      </c>
      <c r="K13" s="11">
        <v>99</v>
      </c>
    </row>
    <row r="14" spans="1:11" ht="34.5" customHeight="1">
      <c r="A14" s="11">
        <v>10</v>
      </c>
      <c r="B14" s="35" t="s">
        <v>37</v>
      </c>
      <c r="C14" s="35" t="s">
        <v>20</v>
      </c>
      <c r="D14" s="23">
        <v>136</v>
      </c>
      <c r="E14" s="23">
        <v>175</v>
      </c>
      <c r="F14" s="23">
        <v>142</v>
      </c>
      <c r="G14" s="23">
        <v>146</v>
      </c>
      <c r="H14" s="11">
        <f t="shared" si="0"/>
        <v>599</v>
      </c>
      <c r="I14" s="11">
        <v>8</v>
      </c>
      <c r="J14" s="11">
        <f t="shared" si="1"/>
        <v>631</v>
      </c>
      <c r="K14" s="23"/>
    </row>
    <row r="15" spans="1:11" ht="34.5" customHeight="1">
      <c r="A15" s="11">
        <v>11</v>
      </c>
      <c r="B15" s="35" t="s">
        <v>14</v>
      </c>
      <c r="C15" s="35" t="s">
        <v>18</v>
      </c>
      <c r="D15" s="23">
        <v>128</v>
      </c>
      <c r="E15" s="23">
        <v>181</v>
      </c>
      <c r="F15" s="23">
        <v>119</v>
      </c>
      <c r="G15" s="28">
        <v>135</v>
      </c>
      <c r="H15" s="11">
        <f t="shared" si="0"/>
        <v>563</v>
      </c>
      <c r="I15" s="11">
        <v>8</v>
      </c>
      <c r="J15" s="11">
        <f t="shared" si="1"/>
        <v>595</v>
      </c>
      <c r="K15" s="23">
        <v>116</v>
      </c>
    </row>
    <row r="16" spans="1:11" ht="34.5" customHeight="1">
      <c r="A16" s="11">
        <v>12</v>
      </c>
      <c r="B16" s="35" t="s">
        <v>33</v>
      </c>
      <c r="C16" s="35" t="s">
        <v>34</v>
      </c>
      <c r="D16" s="23">
        <v>127</v>
      </c>
      <c r="E16" s="28">
        <v>115</v>
      </c>
      <c r="F16" s="23">
        <v>146</v>
      </c>
      <c r="G16" s="23">
        <v>127</v>
      </c>
      <c r="H16" s="11">
        <f t="shared" si="0"/>
        <v>515</v>
      </c>
      <c r="I16" s="11">
        <v>18</v>
      </c>
      <c r="J16" s="11">
        <f t="shared" si="1"/>
        <v>587</v>
      </c>
      <c r="K16" s="23">
        <v>101</v>
      </c>
    </row>
    <row r="17" spans="1:11" ht="27" customHeight="1">
      <c r="A17" s="13"/>
      <c r="B17" s="12"/>
      <c r="C17" s="12"/>
      <c r="D17" s="13"/>
      <c r="E17" s="13"/>
      <c r="F17" s="13"/>
      <c r="G17" s="13"/>
      <c r="H17" s="13"/>
      <c r="I17" s="13"/>
      <c r="J17" s="13"/>
      <c r="K17" s="13"/>
    </row>
    <row r="18" spans="1:11" ht="27" customHeight="1">
      <c r="A18" s="13"/>
      <c r="B18" s="12"/>
      <c r="C18" s="12"/>
      <c r="D18" s="13"/>
      <c r="E18" s="13"/>
      <c r="F18" s="13"/>
      <c r="G18" s="13"/>
      <c r="H18" s="13"/>
      <c r="I18" s="13"/>
      <c r="J18" s="13"/>
      <c r="K18" s="13"/>
    </row>
    <row r="19" spans="1:11" ht="27" customHeight="1">
      <c r="A19" s="13"/>
      <c r="B19" s="12"/>
      <c r="C19" s="12"/>
      <c r="D19" s="13"/>
      <c r="E19" s="13"/>
      <c r="F19" s="13"/>
      <c r="G19" s="13"/>
      <c r="H19" s="13"/>
      <c r="I19" s="13"/>
      <c r="J19" s="13"/>
      <c r="K19" s="13"/>
    </row>
    <row r="20" spans="1:11" ht="27" customHeight="1">
      <c r="A20" s="13"/>
      <c r="B20" s="12"/>
      <c r="C20" s="12"/>
      <c r="D20" s="13"/>
      <c r="E20" s="13"/>
      <c r="F20" s="13"/>
      <c r="G20" s="13"/>
      <c r="H20" s="13"/>
      <c r="I20" s="13"/>
      <c r="J20" s="13"/>
      <c r="K20" s="13"/>
    </row>
    <row r="21" spans="1:11" ht="27" customHeight="1">
      <c r="A21" s="13"/>
      <c r="B21" s="12"/>
      <c r="C21" s="12"/>
      <c r="D21" s="13"/>
      <c r="E21" s="13"/>
      <c r="F21" s="13"/>
      <c r="G21" s="13"/>
      <c r="H21" s="13"/>
      <c r="I21" s="13"/>
      <c r="J21" s="13"/>
      <c r="K21" s="13"/>
    </row>
    <row r="22" spans="1:11" ht="27" customHeight="1">
      <c r="A22" s="13"/>
      <c r="B22" s="12"/>
      <c r="C22" s="12"/>
      <c r="D22" s="13"/>
      <c r="E22" s="13"/>
      <c r="F22" s="13"/>
      <c r="G22" s="13"/>
      <c r="H22" s="13"/>
      <c r="I22" s="13"/>
      <c r="J22" s="13"/>
      <c r="K22" s="13"/>
    </row>
    <row r="23" spans="1:11" ht="27" customHeight="1">
      <c r="A23" s="13"/>
      <c r="B23" s="12"/>
      <c r="C23" s="12"/>
      <c r="D23" s="13"/>
      <c r="E23" s="13"/>
      <c r="F23" s="13"/>
      <c r="G23" s="13"/>
      <c r="H23" s="13"/>
      <c r="I23" s="13"/>
      <c r="J23" s="13"/>
      <c r="K23" s="13"/>
    </row>
    <row r="24" spans="1:11" ht="27" customHeight="1">
      <c r="A24" s="13"/>
      <c r="B24" s="29"/>
      <c r="C24" s="29"/>
      <c r="D24" s="13"/>
      <c r="E24" s="13"/>
      <c r="F24" s="13"/>
      <c r="G24" s="13"/>
      <c r="H24" s="13"/>
      <c r="I24" s="13"/>
      <c r="J24" s="13"/>
      <c r="K24" s="13"/>
    </row>
    <row r="25" spans="1:11" ht="27" customHeight="1">
      <c r="A25" s="13"/>
      <c r="B25" s="12"/>
      <c r="C25" s="12"/>
      <c r="D25" s="13"/>
      <c r="E25" s="13"/>
      <c r="F25" s="13"/>
      <c r="G25" s="13"/>
      <c r="H25" s="13"/>
      <c r="I25" s="13"/>
      <c r="J25" s="13"/>
      <c r="K25" s="13"/>
    </row>
    <row r="26" spans="1:11" ht="27" customHeight="1">
      <c r="A26" s="13"/>
      <c r="B26" s="12"/>
      <c r="C26" s="12"/>
      <c r="D26" s="13"/>
      <c r="E26" s="13"/>
      <c r="F26" s="13"/>
      <c r="G26" s="13"/>
      <c r="H26" s="13"/>
      <c r="I26" s="13"/>
      <c r="J26" s="13"/>
      <c r="K26" s="13"/>
    </row>
    <row r="27" spans="1:11" ht="27" customHeight="1">
      <c r="A27" s="13"/>
      <c r="B27" s="12"/>
      <c r="C27" s="12"/>
      <c r="D27" s="13"/>
      <c r="E27" s="13"/>
      <c r="F27" s="13"/>
      <c r="G27" s="13"/>
      <c r="H27" s="13"/>
      <c r="I27" s="13"/>
      <c r="J27" s="13"/>
      <c r="K27" s="13"/>
    </row>
    <row r="28" spans="1:11" ht="27" customHeight="1">
      <c r="A28" s="13"/>
      <c r="B28" s="12"/>
      <c r="C28" s="12"/>
      <c r="D28" s="13"/>
      <c r="E28" s="13"/>
      <c r="F28" s="13"/>
      <c r="G28" s="13"/>
      <c r="H28" s="13"/>
      <c r="I28" s="13"/>
      <c r="J28" s="13"/>
      <c r="K28" s="13"/>
    </row>
    <row r="29" spans="1:11" ht="27" customHeight="1">
      <c r="A29" s="13"/>
      <c r="B29" s="12"/>
      <c r="C29" s="12"/>
      <c r="D29" s="13"/>
      <c r="E29" s="13"/>
      <c r="F29" s="13"/>
      <c r="G29" s="13"/>
      <c r="H29" s="13"/>
      <c r="I29" s="13"/>
      <c r="J29" s="13"/>
      <c r="K29" s="13"/>
    </row>
    <row r="30" spans="1:11" ht="27" customHeight="1">
      <c r="A30" s="13"/>
      <c r="B30" s="12"/>
      <c r="C30" s="12"/>
      <c r="D30" s="13"/>
      <c r="E30" s="13"/>
      <c r="F30" s="13"/>
      <c r="G30" s="13"/>
      <c r="H30" s="13"/>
      <c r="I30" s="13"/>
      <c r="J30" s="13"/>
      <c r="K30" s="13"/>
    </row>
  </sheetData>
  <mergeCells count="4">
    <mergeCell ref="M6:O6"/>
    <mergeCell ref="M7:O7"/>
    <mergeCell ref="A1:J1"/>
    <mergeCell ref="A2:J2"/>
  </mergeCells>
  <printOptions/>
  <pageMargins left="0.5118110236220472" right="0.4724409448818898" top="0.7874015748031497" bottom="0.6299212598425197" header="0.5118110236220472" footer="0.5118110236220472"/>
  <pageSetup fitToHeight="1" fitToWidth="1" horizontalDpi="300" verticalDpi="3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2" sqref="A2"/>
    </sheetView>
  </sheetViews>
  <sheetFormatPr defaultColWidth="9.00390625" defaultRowHeight="12.75"/>
  <cols>
    <col min="2" max="2" width="32.125" style="0" bestFit="1" customWidth="1"/>
    <col min="3" max="3" width="13.625" style="0" bestFit="1" customWidth="1"/>
    <col min="4" max="4" width="14.375" style="0" bestFit="1" customWidth="1"/>
    <col min="5" max="5" width="19.25390625" style="0" bestFit="1" customWidth="1"/>
  </cols>
  <sheetData>
    <row r="1" spans="1:11" ht="18">
      <c r="A1" s="43" t="s">
        <v>36</v>
      </c>
      <c r="B1" s="43"/>
      <c r="C1" s="43"/>
      <c r="D1" s="43"/>
      <c r="E1" s="43"/>
      <c r="F1" s="36"/>
      <c r="G1" s="36"/>
      <c r="H1" s="36"/>
      <c r="I1" s="36"/>
      <c r="J1" s="36"/>
      <c r="K1" s="36"/>
    </row>
    <row r="2" spans="2:9" ht="18">
      <c r="B2" s="43" t="s">
        <v>28</v>
      </c>
      <c r="C2" s="43"/>
      <c r="D2" s="43"/>
      <c r="E2" s="43"/>
      <c r="F2" s="36"/>
      <c r="G2" s="36"/>
      <c r="H2" s="36"/>
      <c r="I2" s="36"/>
    </row>
    <row r="4" spans="1:5" ht="24.75" customHeight="1">
      <c r="A4" s="5" t="s">
        <v>0</v>
      </c>
      <c r="B4" s="5" t="s">
        <v>8</v>
      </c>
      <c r="C4" s="5" t="s">
        <v>9</v>
      </c>
      <c r="D4" s="5" t="s">
        <v>10</v>
      </c>
      <c r="E4" s="5" t="s">
        <v>1</v>
      </c>
    </row>
    <row r="5" spans="1:5" ht="24.75" customHeight="1">
      <c r="A5" s="33">
        <v>1</v>
      </c>
      <c r="B5" s="35" t="s">
        <v>14</v>
      </c>
      <c r="C5" s="11">
        <v>8</v>
      </c>
      <c r="D5" s="11">
        <v>199</v>
      </c>
      <c r="E5" s="33">
        <f aca="true" t="shared" si="0" ref="E5:E11">C5+D5</f>
        <v>207</v>
      </c>
    </row>
    <row r="6" spans="1:5" ht="24.75" customHeight="1">
      <c r="A6" s="33">
        <v>2</v>
      </c>
      <c r="B6" s="34" t="s">
        <v>41</v>
      </c>
      <c r="C6" s="11">
        <v>20</v>
      </c>
      <c r="D6" s="11">
        <v>186</v>
      </c>
      <c r="E6" s="33">
        <f t="shared" si="0"/>
        <v>206</v>
      </c>
    </row>
    <row r="7" spans="1:5" ht="24.75" customHeight="1">
      <c r="A7" s="33">
        <v>3</v>
      </c>
      <c r="B7" s="35" t="s">
        <v>42</v>
      </c>
      <c r="C7" s="11">
        <v>16</v>
      </c>
      <c r="D7" s="11">
        <v>190</v>
      </c>
      <c r="E7" s="33">
        <f t="shared" si="0"/>
        <v>206</v>
      </c>
    </row>
    <row r="8" spans="1:5" ht="24.75" customHeight="1">
      <c r="A8" s="33">
        <v>4</v>
      </c>
      <c r="B8" s="34" t="s">
        <v>32</v>
      </c>
      <c r="C8" s="11">
        <v>16</v>
      </c>
      <c r="D8" s="11">
        <v>188</v>
      </c>
      <c r="E8" s="33">
        <f t="shared" si="0"/>
        <v>204</v>
      </c>
    </row>
    <row r="9" spans="1:5" ht="24.75" customHeight="1">
      <c r="A9" s="33">
        <v>5</v>
      </c>
      <c r="B9" s="34" t="s">
        <v>13</v>
      </c>
      <c r="C9" s="11">
        <v>12</v>
      </c>
      <c r="D9" s="11">
        <v>189</v>
      </c>
      <c r="E9" s="33">
        <f t="shared" si="0"/>
        <v>201</v>
      </c>
    </row>
    <row r="10" spans="1:5" ht="24.75" customHeight="1">
      <c r="A10" s="33">
        <v>6</v>
      </c>
      <c r="B10" s="35" t="s">
        <v>33</v>
      </c>
      <c r="C10" s="11">
        <v>18</v>
      </c>
      <c r="D10" s="11">
        <v>182</v>
      </c>
      <c r="E10" s="33">
        <f t="shared" si="0"/>
        <v>200</v>
      </c>
    </row>
    <row r="11" spans="1:5" ht="24.75" customHeight="1">
      <c r="A11" s="33">
        <v>7</v>
      </c>
      <c r="B11" s="35" t="s">
        <v>37</v>
      </c>
      <c r="C11" s="11">
        <v>8</v>
      </c>
      <c r="D11" s="11">
        <v>184</v>
      </c>
      <c r="E11" s="33">
        <f t="shared" si="0"/>
        <v>192</v>
      </c>
    </row>
    <row r="12" spans="2:5" ht="24.75" customHeight="1">
      <c r="B12" s="30"/>
      <c r="C12" s="30"/>
      <c r="D12" s="30"/>
      <c r="E12" s="30"/>
    </row>
    <row r="13" spans="2:5" ht="24.75" customHeight="1">
      <c r="B13" s="30"/>
      <c r="C13" s="30"/>
      <c r="D13" s="30"/>
      <c r="E13" s="30"/>
    </row>
    <row r="14" spans="2:5" ht="24.75" customHeight="1">
      <c r="B14" s="30"/>
      <c r="C14" s="30"/>
      <c r="D14" s="30"/>
      <c r="E14" s="30"/>
    </row>
    <row r="15" spans="2:5" ht="24.75" customHeight="1">
      <c r="B15" s="30"/>
      <c r="C15" s="30"/>
      <c r="D15" s="30"/>
      <c r="E15" s="30"/>
    </row>
    <row r="16" spans="2:5" ht="24.75" customHeight="1">
      <c r="B16" s="30"/>
      <c r="C16" s="30"/>
      <c r="D16" s="30"/>
      <c r="E16" s="30"/>
    </row>
    <row r="17" spans="2:5" ht="24.75" customHeight="1">
      <c r="B17" s="30"/>
      <c r="C17" s="30"/>
      <c r="D17" s="30"/>
      <c r="E17" s="30"/>
    </row>
    <row r="18" spans="2:5" ht="24.75" customHeight="1">
      <c r="B18" s="30"/>
      <c r="C18" s="30"/>
      <c r="D18" s="30"/>
      <c r="E18" s="30"/>
    </row>
    <row r="19" spans="2:5" ht="24.75" customHeight="1">
      <c r="B19" s="30"/>
      <c r="C19" s="30"/>
      <c r="D19" s="30"/>
      <c r="E19" s="30"/>
    </row>
    <row r="20" spans="3:5" ht="24.75" customHeight="1">
      <c r="C20" s="30"/>
      <c r="D20" s="30"/>
      <c r="E20" s="30"/>
    </row>
  </sheetData>
  <mergeCells count="2">
    <mergeCell ref="B2:E2"/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workbookViewId="0" topLeftCell="A1">
      <selection activeCell="K7" sqref="K7"/>
    </sheetView>
  </sheetViews>
  <sheetFormatPr defaultColWidth="9.00390625" defaultRowHeight="27" customHeight="1"/>
  <cols>
    <col min="1" max="1" width="7.00390625" style="1" bestFit="1" customWidth="1"/>
    <col min="2" max="2" width="30.125" style="2" customWidth="1"/>
    <col min="3" max="3" width="7.125" style="3" customWidth="1"/>
    <col min="4" max="4" width="6.875" style="3" customWidth="1"/>
    <col min="5" max="8" width="6.125" style="3" customWidth="1"/>
    <col min="9" max="9" width="9.125" style="3" bestFit="1" customWidth="1"/>
    <col min="10" max="10" width="8.00390625" style="4" customWidth="1"/>
    <col min="11" max="11" width="8.375" style="4" customWidth="1"/>
    <col min="12" max="12" width="11.75390625" style="4" customWidth="1"/>
    <col min="13" max="13" width="8.625" style="3" bestFit="1" customWidth="1"/>
    <col min="14" max="16384" width="9.125" style="1" customWidth="1"/>
  </cols>
  <sheetData>
    <row r="1" spans="1:15" ht="27" customHeight="1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20"/>
      <c r="O1" s="20"/>
    </row>
    <row r="2" spans="2:13" ht="27" customHeight="1">
      <c r="B2" s="43" t="s">
        <v>29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13" ht="27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9" customFormat="1" ht="42.75">
      <c r="A4" s="15" t="s">
        <v>0</v>
      </c>
      <c r="B4" s="5" t="s">
        <v>8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6" t="s">
        <v>3</v>
      </c>
      <c r="J4" s="7" t="s">
        <v>11</v>
      </c>
      <c r="K4" s="7" t="s">
        <v>12</v>
      </c>
      <c r="L4" s="26" t="s">
        <v>4</v>
      </c>
      <c r="M4" s="8" t="s">
        <v>1</v>
      </c>
    </row>
    <row r="5" spans="1:13" ht="27" customHeight="1">
      <c r="A5" s="10">
        <v>1</v>
      </c>
      <c r="B5" s="34" t="s">
        <v>16</v>
      </c>
      <c r="C5" s="28">
        <v>148</v>
      </c>
      <c r="D5" s="28">
        <v>132</v>
      </c>
      <c r="E5" s="28">
        <v>168</v>
      </c>
      <c r="F5" s="28">
        <v>151</v>
      </c>
      <c r="G5" s="28">
        <v>169</v>
      </c>
      <c r="H5" s="23">
        <v>150</v>
      </c>
      <c r="I5" s="11">
        <f aca="true" t="shared" si="0" ref="I5:I10">SUM(C5:H5)</f>
        <v>918</v>
      </c>
      <c r="J5" s="11">
        <v>16</v>
      </c>
      <c r="K5" s="11">
        <v>6</v>
      </c>
      <c r="L5" s="11">
        <v>50</v>
      </c>
      <c r="M5" s="11">
        <f aca="true" t="shared" si="1" ref="M5:M10">I5+J5*5+K5+L5</f>
        <v>1054</v>
      </c>
    </row>
    <row r="6" spans="1:13" ht="30.75" customHeight="1">
      <c r="A6" s="10">
        <v>2</v>
      </c>
      <c r="B6" s="34" t="s">
        <v>38</v>
      </c>
      <c r="C6" s="28">
        <v>176</v>
      </c>
      <c r="D6" s="28">
        <v>180</v>
      </c>
      <c r="E6" s="23">
        <v>155</v>
      </c>
      <c r="F6" s="28">
        <v>168</v>
      </c>
      <c r="G6" s="23">
        <v>110</v>
      </c>
      <c r="H6" s="23">
        <v>169</v>
      </c>
      <c r="I6" s="11">
        <f t="shared" si="0"/>
        <v>958</v>
      </c>
      <c r="J6" s="11">
        <v>8</v>
      </c>
      <c r="K6" s="11">
        <v>0</v>
      </c>
      <c r="L6" s="11">
        <v>30</v>
      </c>
      <c r="M6" s="11">
        <f t="shared" si="1"/>
        <v>1028</v>
      </c>
    </row>
    <row r="7" spans="1:13" ht="30.75" customHeight="1">
      <c r="A7" s="10">
        <v>3</v>
      </c>
      <c r="B7" s="34" t="s">
        <v>40</v>
      </c>
      <c r="C7" s="23">
        <v>155</v>
      </c>
      <c r="D7" s="23">
        <v>158</v>
      </c>
      <c r="E7" s="28">
        <v>153</v>
      </c>
      <c r="F7" s="23">
        <v>145</v>
      </c>
      <c r="G7" s="23">
        <v>158</v>
      </c>
      <c r="H7" s="23">
        <v>161</v>
      </c>
      <c r="I7" s="11">
        <f t="shared" si="0"/>
        <v>930</v>
      </c>
      <c r="J7" s="11">
        <v>12</v>
      </c>
      <c r="K7" s="11">
        <v>18</v>
      </c>
      <c r="L7" s="11">
        <v>10</v>
      </c>
      <c r="M7" s="11">
        <f t="shared" si="1"/>
        <v>1018</v>
      </c>
    </row>
    <row r="8" spans="1:13" ht="30.75" customHeight="1">
      <c r="A8" s="10">
        <v>4</v>
      </c>
      <c r="B8" s="34" t="s">
        <v>39</v>
      </c>
      <c r="C8" s="23">
        <v>134</v>
      </c>
      <c r="D8" s="23">
        <v>109</v>
      </c>
      <c r="E8" s="23">
        <v>144</v>
      </c>
      <c r="F8" s="23">
        <v>155</v>
      </c>
      <c r="G8" s="28">
        <v>173</v>
      </c>
      <c r="H8" s="23">
        <v>206</v>
      </c>
      <c r="I8" s="11">
        <f t="shared" si="0"/>
        <v>921</v>
      </c>
      <c r="J8" s="11">
        <v>8</v>
      </c>
      <c r="K8" s="11">
        <v>0</v>
      </c>
      <c r="L8" s="11">
        <v>10</v>
      </c>
      <c r="M8" s="11">
        <f t="shared" si="1"/>
        <v>971</v>
      </c>
    </row>
    <row r="9" spans="1:13" ht="30.75" customHeight="1">
      <c r="A9" s="10">
        <v>5</v>
      </c>
      <c r="B9" s="34" t="s">
        <v>14</v>
      </c>
      <c r="C9" s="23">
        <v>143</v>
      </c>
      <c r="D9" s="28">
        <v>124</v>
      </c>
      <c r="E9" s="21">
        <v>163</v>
      </c>
      <c r="F9" s="28">
        <v>167</v>
      </c>
      <c r="G9" s="28">
        <v>118</v>
      </c>
      <c r="H9" s="23">
        <v>159</v>
      </c>
      <c r="I9" s="11">
        <f t="shared" si="0"/>
        <v>874</v>
      </c>
      <c r="J9" s="11">
        <v>8</v>
      </c>
      <c r="K9" s="11">
        <v>0</v>
      </c>
      <c r="L9" s="25">
        <v>35</v>
      </c>
      <c r="M9" s="11">
        <f t="shared" si="1"/>
        <v>949</v>
      </c>
    </row>
    <row r="10" spans="1:13" ht="30.75" customHeight="1">
      <c r="A10" s="10">
        <v>6</v>
      </c>
      <c r="B10" s="34" t="s">
        <v>30</v>
      </c>
      <c r="C10" s="28">
        <v>154</v>
      </c>
      <c r="D10" s="23">
        <v>128</v>
      </c>
      <c r="E10" s="21">
        <v>155</v>
      </c>
      <c r="F10" s="23">
        <v>106</v>
      </c>
      <c r="G10" s="23">
        <v>139</v>
      </c>
      <c r="H10" s="23">
        <v>132</v>
      </c>
      <c r="I10" s="11">
        <f t="shared" si="0"/>
        <v>814</v>
      </c>
      <c r="J10" s="11">
        <v>16</v>
      </c>
      <c r="K10" s="11">
        <v>2</v>
      </c>
      <c r="L10" s="11">
        <v>15</v>
      </c>
      <c r="M10" s="11">
        <f t="shared" si="1"/>
        <v>911</v>
      </c>
    </row>
    <row r="11" spans="1:13" ht="30.75" customHeight="1">
      <c r="A11" s="16"/>
      <c r="B11" s="12"/>
      <c r="C11" s="44"/>
      <c r="D11" s="44"/>
      <c r="E11" s="44"/>
      <c r="F11" s="44"/>
      <c r="G11" s="44"/>
      <c r="H11" s="44"/>
      <c r="I11" s="13"/>
      <c r="J11" s="27"/>
      <c r="K11" s="13"/>
      <c r="L11" s="13"/>
      <c r="M11" s="13"/>
    </row>
    <row r="12" spans="1:13" ht="30.75" customHeight="1">
      <c r="A12" s="16"/>
      <c r="B12" s="12"/>
      <c r="C12" s="45"/>
      <c r="D12" s="45"/>
      <c r="E12" s="45"/>
      <c r="F12" s="45"/>
      <c r="G12" s="45"/>
      <c r="H12" s="45"/>
      <c r="I12" s="13"/>
      <c r="J12" s="27"/>
      <c r="K12" s="13"/>
      <c r="L12" s="13"/>
      <c r="M12" s="13"/>
    </row>
    <row r="13" spans="1:13" ht="30.75" customHeight="1">
      <c r="A13" s="16"/>
      <c r="B13" s="12"/>
      <c r="C13" s="13"/>
      <c r="D13" s="28"/>
      <c r="E13" s="18" t="s">
        <v>5</v>
      </c>
      <c r="F13" s="19" t="s">
        <v>6</v>
      </c>
      <c r="G13" s="18"/>
      <c r="H13" s="18"/>
      <c r="I13" s="13"/>
      <c r="J13" s="21"/>
      <c r="K13" s="18" t="s">
        <v>5</v>
      </c>
      <c r="L13" s="19" t="s">
        <v>7</v>
      </c>
      <c r="M13" s="18"/>
    </row>
    <row r="14" spans="1:13" ht="30.75" customHeight="1">
      <c r="A14" s="16"/>
      <c r="B14" s="12"/>
      <c r="C14" s="13"/>
      <c r="D14" s="18"/>
      <c r="E14" s="18"/>
      <c r="F14" s="18"/>
      <c r="G14" s="18"/>
      <c r="H14" s="18"/>
      <c r="I14" s="13"/>
      <c r="J14" s="13"/>
      <c r="K14" s="13"/>
      <c r="L14" s="13"/>
      <c r="M14" s="13"/>
    </row>
    <row r="15" spans="1:13" ht="30.75" customHeight="1">
      <c r="A15" s="16"/>
      <c r="B15" s="12"/>
      <c r="C15" s="13"/>
      <c r="I15" s="13"/>
      <c r="J15" s="13"/>
      <c r="K15" s="13"/>
      <c r="L15" s="13"/>
      <c r="M15" s="13"/>
    </row>
    <row r="16" spans="1:13" ht="30.75" customHeight="1">
      <c r="A16" s="16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30.75" customHeight="1">
      <c r="A17" s="16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27" customHeight="1">
      <c r="A18" s="16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27" customHeight="1">
      <c r="A19" s="16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27" customHeight="1">
      <c r="A20" s="16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27" customHeight="1">
      <c r="A21" s="16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27" customHeight="1">
      <c r="A22" s="16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27" customHeight="1">
      <c r="A23" s="16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27" customHeight="1">
      <c r="A24" s="16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27" customHeight="1">
      <c r="A25" s="16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27" customHeight="1">
      <c r="A26" s="16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27" customHeight="1">
      <c r="A27" s="16"/>
      <c r="B27" s="17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27" customHeight="1">
      <c r="A28" s="16"/>
      <c r="B28" s="17"/>
      <c r="C28" s="14"/>
      <c r="D28" s="14"/>
      <c r="E28" s="14"/>
      <c r="F28" s="14"/>
      <c r="G28" s="14"/>
      <c r="H28" s="14"/>
      <c r="I28" s="14"/>
      <c r="J28" s="13"/>
      <c r="K28" s="13"/>
      <c r="L28" s="13"/>
      <c r="M28" s="13"/>
    </row>
    <row r="29" spans="1:13" ht="27" customHeight="1">
      <c r="A29" s="16"/>
      <c r="C29" s="14"/>
      <c r="D29" s="14"/>
      <c r="E29" s="14"/>
      <c r="F29" s="14"/>
      <c r="G29" s="14"/>
      <c r="H29" s="14"/>
      <c r="I29" s="14"/>
      <c r="K29" s="13"/>
      <c r="L29" s="13"/>
      <c r="M29" s="13"/>
    </row>
  </sheetData>
  <mergeCells count="4">
    <mergeCell ref="B2:M2"/>
    <mergeCell ref="C11:H11"/>
    <mergeCell ref="C12:H12"/>
    <mergeCell ref="A1:M1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C21" sqref="C21"/>
    </sheetView>
  </sheetViews>
  <sheetFormatPr defaultColWidth="9.00390625" defaultRowHeight="12.75"/>
  <cols>
    <col min="2" max="2" width="32.125" style="0" bestFit="1" customWidth="1"/>
    <col min="3" max="3" width="16.875" style="0" bestFit="1" customWidth="1"/>
  </cols>
  <sheetData>
    <row r="1" spans="1:8" ht="18.75">
      <c r="A1" s="46" t="s">
        <v>43</v>
      </c>
      <c r="B1" s="46"/>
      <c r="C1" s="46"/>
      <c r="D1" s="46"/>
      <c r="E1" s="46"/>
      <c r="F1" s="46"/>
      <c r="G1" s="46"/>
      <c r="H1" s="46"/>
    </row>
    <row r="2" spans="1:8" ht="12.75">
      <c r="A2" s="47"/>
      <c r="B2" s="47"/>
      <c r="C2" s="47"/>
      <c r="D2" s="47"/>
      <c r="E2" s="47"/>
      <c r="F2" s="47"/>
      <c r="G2" s="48"/>
      <c r="H2" s="47"/>
    </row>
    <row r="3" spans="1:8" ht="12.75">
      <c r="A3" s="47"/>
      <c r="B3" s="47"/>
      <c r="C3" s="47"/>
      <c r="D3" s="47"/>
      <c r="E3" s="47"/>
      <c r="F3" s="47"/>
      <c r="G3" s="48"/>
      <c r="H3" s="47"/>
    </row>
    <row r="4" spans="1:8" ht="15">
      <c r="A4" s="49"/>
      <c r="B4" s="50"/>
      <c r="C4" s="51"/>
      <c r="D4" s="52" t="s">
        <v>44</v>
      </c>
      <c r="E4" s="52"/>
      <c r="F4" s="52"/>
      <c r="G4" s="53"/>
      <c r="H4" s="54"/>
    </row>
    <row r="5" spans="1:8" ht="12.75">
      <c r="A5" s="55" t="s">
        <v>45</v>
      </c>
      <c r="B5" s="52" t="s">
        <v>8</v>
      </c>
      <c r="C5" s="52" t="s">
        <v>27</v>
      </c>
      <c r="D5" s="56" t="s">
        <v>46</v>
      </c>
      <c r="E5" s="56" t="s">
        <v>47</v>
      </c>
      <c r="F5" s="56" t="s">
        <v>48</v>
      </c>
      <c r="G5" s="57" t="s">
        <v>49</v>
      </c>
      <c r="H5" s="58" t="s">
        <v>50</v>
      </c>
    </row>
    <row r="6" spans="1:8" ht="12.75">
      <c r="A6" s="55"/>
      <c r="B6" s="52"/>
      <c r="C6" s="52"/>
      <c r="D6" s="56"/>
      <c r="E6" s="56"/>
      <c r="F6" s="56"/>
      <c r="G6" s="57"/>
      <c r="H6" s="58"/>
    </row>
    <row r="7" spans="1:8" ht="15">
      <c r="A7" s="59">
        <v>1</v>
      </c>
      <c r="B7" s="34" t="s">
        <v>16</v>
      </c>
      <c r="C7" s="60" t="s">
        <v>17</v>
      </c>
      <c r="D7" s="61">
        <v>1</v>
      </c>
      <c r="E7" s="61">
        <v>100</v>
      </c>
      <c r="F7" s="61"/>
      <c r="G7" s="62">
        <v>163</v>
      </c>
      <c r="H7" s="61">
        <f aca="true" t="shared" si="0" ref="H7:H20">E7+F7</f>
        <v>100</v>
      </c>
    </row>
    <row r="8" spans="1:8" ht="15">
      <c r="A8" s="59">
        <v>2</v>
      </c>
      <c r="B8" s="34" t="s">
        <v>38</v>
      </c>
      <c r="C8" s="60" t="s">
        <v>23</v>
      </c>
      <c r="D8" s="61">
        <v>2</v>
      </c>
      <c r="E8" s="61">
        <v>90</v>
      </c>
      <c r="F8" s="61"/>
      <c r="G8" s="62">
        <v>162.25</v>
      </c>
      <c r="H8" s="61">
        <f t="shared" si="0"/>
        <v>90</v>
      </c>
    </row>
    <row r="9" spans="1:8" ht="15">
      <c r="A9" s="59">
        <v>3</v>
      </c>
      <c r="B9" s="34" t="s">
        <v>40</v>
      </c>
      <c r="C9" s="60" t="s">
        <v>35</v>
      </c>
      <c r="D9" s="61">
        <v>3</v>
      </c>
      <c r="E9" s="61">
        <v>80</v>
      </c>
      <c r="F9" s="61"/>
      <c r="G9" s="62">
        <v>166.25</v>
      </c>
      <c r="H9" s="61">
        <f t="shared" si="0"/>
        <v>80</v>
      </c>
    </row>
    <row r="10" spans="1:8" ht="15">
      <c r="A10" s="59">
        <v>4</v>
      </c>
      <c r="B10" s="34" t="s">
        <v>39</v>
      </c>
      <c r="C10" s="60" t="s">
        <v>19</v>
      </c>
      <c r="D10" s="61">
        <v>4</v>
      </c>
      <c r="E10" s="61">
        <v>70</v>
      </c>
      <c r="F10" s="61">
        <v>10</v>
      </c>
      <c r="G10" s="62">
        <v>162.75</v>
      </c>
      <c r="H10" s="61">
        <f t="shared" si="0"/>
        <v>80</v>
      </c>
    </row>
    <row r="11" spans="1:8" ht="15">
      <c r="A11" s="59">
        <v>5</v>
      </c>
      <c r="B11" s="35" t="s">
        <v>14</v>
      </c>
      <c r="C11" s="60" t="s">
        <v>18</v>
      </c>
      <c r="D11" s="61">
        <v>5</v>
      </c>
      <c r="E11" s="61">
        <v>60</v>
      </c>
      <c r="F11" s="61"/>
      <c r="G11" s="62">
        <v>140.75</v>
      </c>
      <c r="H11" s="61">
        <f t="shared" si="0"/>
        <v>60</v>
      </c>
    </row>
    <row r="12" spans="1:8" ht="15">
      <c r="A12" s="59">
        <v>6</v>
      </c>
      <c r="B12" s="34" t="s">
        <v>30</v>
      </c>
      <c r="C12" s="60" t="s">
        <v>31</v>
      </c>
      <c r="D12" s="61">
        <v>6</v>
      </c>
      <c r="E12" s="61">
        <v>50</v>
      </c>
      <c r="F12" s="61"/>
      <c r="G12" s="62">
        <v>152.75</v>
      </c>
      <c r="H12" s="61">
        <f t="shared" si="0"/>
        <v>50</v>
      </c>
    </row>
    <row r="13" spans="1:8" ht="15">
      <c r="A13" s="59">
        <v>7</v>
      </c>
      <c r="B13" s="34" t="s">
        <v>41</v>
      </c>
      <c r="C13" s="60" t="s">
        <v>24</v>
      </c>
      <c r="D13" s="61">
        <v>7</v>
      </c>
      <c r="E13" s="61">
        <v>40</v>
      </c>
      <c r="F13" s="61"/>
      <c r="G13" s="62">
        <v>148.75</v>
      </c>
      <c r="H13" s="61">
        <f t="shared" si="0"/>
        <v>40</v>
      </c>
    </row>
    <row r="14" spans="1:8" ht="15">
      <c r="A14" s="59">
        <v>8</v>
      </c>
      <c r="B14" s="34" t="s">
        <v>13</v>
      </c>
      <c r="C14" s="60" t="s">
        <v>51</v>
      </c>
      <c r="D14" s="61">
        <v>8</v>
      </c>
      <c r="E14" s="61">
        <v>30</v>
      </c>
      <c r="F14" s="61"/>
      <c r="G14" s="62">
        <v>155.75</v>
      </c>
      <c r="H14" s="61">
        <f t="shared" si="0"/>
        <v>30</v>
      </c>
    </row>
    <row r="15" spans="1:8" ht="15">
      <c r="A15" s="59">
        <v>9</v>
      </c>
      <c r="B15" s="35" t="s">
        <v>42</v>
      </c>
      <c r="C15" s="60" t="s">
        <v>22</v>
      </c>
      <c r="D15" s="61">
        <v>9</v>
      </c>
      <c r="E15" s="61">
        <v>20</v>
      </c>
      <c r="F15" s="61"/>
      <c r="G15" s="62">
        <v>147.25</v>
      </c>
      <c r="H15" s="61">
        <f t="shared" si="0"/>
        <v>20</v>
      </c>
    </row>
    <row r="16" spans="1:8" ht="15">
      <c r="A16" s="59">
        <v>10</v>
      </c>
      <c r="B16" s="34" t="s">
        <v>32</v>
      </c>
      <c r="C16" s="60" t="s">
        <v>21</v>
      </c>
      <c r="D16" s="63">
        <v>10</v>
      </c>
      <c r="E16" s="61">
        <v>10</v>
      </c>
      <c r="F16" s="61"/>
      <c r="G16" s="62">
        <v>142.25</v>
      </c>
      <c r="H16" s="61">
        <f t="shared" si="0"/>
        <v>10</v>
      </c>
    </row>
    <row r="17" spans="1:8" ht="15">
      <c r="A17" s="59">
        <v>11</v>
      </c>
      <c r="B17" s="35" t="s">
        <v>37</v>
      </c>
      <c r="C17" s="60" t="s">
        <v>20</v>
      </c>
      <c r="D17" s="61">
        <v>11</v>
      </c>
      <c r="E17" s="61">
        <v>9</v>
      </c>
      <c r="F17" s="61"/>
      <c r="G17" s="62">
        <v>149.75</v>
      </c>
      <c r="H17" s="61">
        <f t="shared" si="0"/>
        <v>9</v>
      </c>
    </row>
    <row r="18" spans="1:8" ht="15">
      <c r="A18" s="59">
        <v>12</v>
      </c>
      <c r="B18" s="35" t="s">
        <v>33</v>
      </c>
      <c r="C18" s="60" t="s">
        <v>34</v>
      </c>
      <c r="D18" s="61">
        <v>12</v>
      </c>
      <c r="E18" s="61">
        <v>8</v>
      </c>
      <c r="F18" s="51"/>
      <c r="G18" s="62">
        <v>128.75</v>
      </c>
      <c r="H18" s="61">
        <f t="shared" si="0"/>
        <v>8</v>
      </c>
    </row>
    <row r="19" spans="1:8" ht="15">
      <c r="A19" s="59">
        <v>13</v>
      </c>
      <c r="B19" s="35" t="s">
        <v>52</v>
      </c>
      <c r="C19" s="60" t="s">
        <v>53</v>
      </c>
      <c r="D19" s="61"/>
      <c r="E19" s="61"/>
      <c r="F19" s="61"/>
      <c r="G19" s="64"/>
      <c r="H19" s="61">
        <f t="shared" si="0"/>
        <v>0</v>
      </c>
    </row>
    <row r="20" spans="1:8" ht="15">
      <c r="A20" s="59">
        <v>14</v>
      </c>
      <c r="B20" s="35" t="s">
        <v>54</v>
      </c>
      <c r="C20" s="60" t="s">
        <v>55</v>
      </c>
      <c r="D20" s="61"/>
      <c r="E20" s="61"/>
      <c r="F20" s="61"/>
      <c r="G20" s="64"/>
      <c r="H20" s="61">
        <f t="shared" si="0"/>
        <v>0</v>
      </c>
    </row>
    <row r="21" spans="1:8" ht="18.75">
      <c r="A21" s="65" t="s">
        <v>56</v>
      </c>
      <c r="B21" s="66"/>
      <c r="C21" s="67">
        <v>11000</v>
      </c>
      <c r="D21" s="68" t="s">
        <v>57</v>
      </c>
      <c r="E21" s="69"/>
      <c r="F21" s="69"/>
      <c r="G21" s="70"/>
      <c r="H21" s="69"/>
    </row>
    <row r="22" spans="1:8" ht="15.75">
      <c r="A22" s="71"/>
      <c r="B22" s="72"/>
      <c r="C22" s="73"/>
      <c r="D22" s="74"/>
      <c r="E22" s="72"/>
      <c r="F22" s="47"/>
      <c r="G22" s="48"/>
      <c r="H22" s="47"/>
    </row>
  </sheetData>
  <mergeCells count="10">
    <mergeCell ref="A1:H1"/>
    <mergeCell ref="D4:F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G22" sqref="G22"/>
    </sheetView>
  </sheetViews>
  <sheetFormatPr defaultColWidth="9.00390625" defaultRowHeight="12.75"/>
  <cols>
    <col min="1" max="1" width="32.125" style="0" bestFit="1" customWidth="1"/>
  </cols>
  <sheetData>
    <row r="1" spans="1:6" ht="18.75">
      <c r="A1" s="46" t="s">
        <v>58</v>
      </c>
      <c r="B1" s="46"/>
      <c r="C1" s="46"/>
      <c r="D1" s="46"/>
      <c r="E1" s="46"/>
      <c r="F1" s="46"/>
    </row>
    <row r="2" spans="1:6" ht="12.75">
      <c r="A2" s="47"/>
      <c r="B2" s="47"/>
      <c r="C2" s="47"/>
      <c r="D2" s="47"/>
      <c r="E2" s="47"/>
      <c r="F2" s="47"/>
    </row>
    <row r="3" spans="1:6" ht="25.5">
      <c r="A3" s="8" t="s">
        <v>8</v>
      </c>
      <c r="B3" s="75" t="s">
        <v>59</v>
      </c>
      <c r="C3" s="76"/>
      <c r="D3" s="76"/>
      <c r="E3" s="77"/>
      <c r="F3" s="8" t="s">
        <v>60</v>
      </c>
    </row>
    <row r="4" spans="1:6" ht="12.75">
      <c r="A4" s="51"/>
      <c r="B4" s="8">
        <v>1</v>
      </c>
      <c r="C4" s="8">
        <v>2</v>
      </c>
      <c r="D4" s="8">
        <v>3</v>
      </c>
      <c r="E4" s="8">
        <v>4</v>
      </c>
      <c r="F4" s="78"/>
    </row>
    <row r="5" spans="1:6" ht="15">
      <c r="A5" s="34" t="s">
        <v>40</v>
      </c>
      <c r="B5" s="23">
        <v>172</v>
      </c>
      <c r="C5" s="23">
        <v>177</v>
      </c>
      <c r="D5" s="23">
        <v>158</v>
      </c>
      <c r="E5" s="23">
        <v>158</v>
      </c>
      <c r="F5" s="79">
        <f aca="true" t="shared" si="0" ref="F5:F16">AVERAGE(B5:E5)</f>
        <v>166.25</v>
      </c>
    </row>
    <row r="6" spans="1:6" ht="15">
      <c r="A6" s="34" t="s">
        <v>16</v>
      </c>
      <c r="B6" s="23">
        <v>153</v>
      </c>
      <c r="C6" s="23">
        <v>155</v>
      </c>
      <c r="D6" s="23">
        <v>177</v>
      </c>
      <c r="E6" s="23">
        <v>167</v>
      </c>
      <c r="F6" s="79">
        <f t="shared" si="0"/>
        <v>163</v>
      </c>
    </row>
    <row r="7" spans="1:6" ht="15">
      <c r="A7" s="34" t="s">
        <v>39</v>
      </c>
      <c r="B7" s="23">
        <v>150</v>
      </c>
      <c r="C7" s="23">
        <v>160</v>
      </c>
      <c r="D7" s="23">
        <v>167</v>
      </c>
      <c r="E7" s="23">
        <v>174</v>
      </c>
      <c r="F7" s="79">
        <f t="shared" si="0"/>
        <v>162.75</v>
      </c>
    </row>
    <row r="8" spans="1:6" ht="15">
      <c r="A8" s="34" t="s">
        <v>38</v>
      </c>
      <c r="B8" s="23">
        <v>170</v>
      </c>
      <c r="C8" s="23">
        <v>144</v>
      </c>
      <c r="D8" s="23">
        <v>162</v>
      </c>
      <c r="E8" s="23">
        <v>173</v>
      </c>
      <c r="F8" s="79">
        <f t="shared" si="0"/>
        <v>162.25</v>
      </c>
    </row>
    <row r="9" spans="1:6" ht="15">
      <c r="A9" s="34" t="s">
        <v>13</v>
      </c>
      <c r="B9" s="23">
        <v>144</v>
      </c>
      <c r="C9" s="23">
        <v>143</v>
      </c>
      <c r="D9" s="23">
        <v>164</v>
      </c>
      <c r="E9" s="23">
        <v>172</v>
      </c>
      <c r="F9" s="79">
        <f t="shared" si="0"/>
        <v>155.75</v>
      </c>
    </row>
    <row r="10" spans="1:6" ht="15">
      <c r="A10" s="34" t="s">
        <v>30</v>
      </c>
      <c r="B10" s="23">
        <v>166</v>
      </c>
      <c r="C10" s="23">
        <v>161</v>
      </c>
      <c r="D10" s="23">
        <v>147</v>
      </c>
      <c r="E10" s="23">
        <v>137</v>
      </c>
      <c r="F10" s="79">
        <f t="shared" si="0"/>
        <v>152.75</v>
      </c>
    </row>
    <row r="11" spans="1:6" ht="15">
      <c r="A11" s="35" t="s">
        <v>37</v>
      </c>
      <c r="B11" s="23">
        <v>136</v>
      </c>
      <c r="C11" s="23">
        <v>175</v>
      </c>
      <c r="D11" s="23">
        <v>142</v>
      </c>
      <c r="E11" s="23">
        <v>146</v>
      </c>
      <c r="F11" s="79">
        <f t="shared" si="0"/>
        <v>149.75</v>
      </c>
    </row>
    <row r="12" spans="1:6" ht="15">
      <c r="A12" s="34" t="s">
        <v>41</v>
      </c>
      <c r="B12" s="23">
        <v>139</v>
      </c>
      <c r="C12" s="23">
        <v>160</v>
      </c>
      <c r="D12" s="23">
        <v>156</v>
      </c>
      <c r="E12" s="23">
        <v>140</v>
      </c>
      <c r="F12" s="79">
        <f t="shared" si="0"/>
        <v>148.75</v>
      </c>
    </row>
    <row r="13" spans="1:6" ht="15">
      <c r="A13" s="35" t="s">
        <v>42</v>
      </c>
      <c r="B13" s="23">
        <v>148</v>
      </c>
      <c r="C13" s="23">
        <v>138</v>
      </c>
      <c r="D13" s="23">
        <v>148</v>
      </c>
      <c r="E13" s="23">
        <v>155</v>
      </c>
      <c r="F13" s="79">
        <f t="shared" si="0"/>
        <v>147.25</v>
      </c>
    </row>
    <row r="14" spans="1:6" ht="15">
      <c r="A14" s="34" t="s">
        <v>32</v>
      </c>
      <c r="B14" s="23">
        <v>123</v>
      </c>
      <c r="C14" s="23">
        <v>167</v>
      </c>
      <c r="D14" s="23">
        <v>132</v>
      </c>
      <c r="E14" s="23">
        <v>147</v>
      </c>
      <c r="F14" s="79">
        <f t="shared" si="0"/>
        <v>142.25</v>
      </c>
    </row>
    <row r="15" spans="1:6" ht="15">
      <c r="A15" s="35" t="s">
        <v>14</v>
      </c>
      <c r="B15" s="23">
        <v>128</v>
      </c>
      <c r="C15" s="23">
        <v>181</v>
      </c>
      <c r="D15" s="23">
        <v>119</v>
      </c>
      <c r="E15" s="23">
        <v>135</v>
      </c>
      <c r="F15" s="79">
        <f t="shared" si="0"/>
        <v>140.75</v>
      </c>
    </row>
    <row r="16" spans="1:6" ht="15">
      <c r="A16" s="35" t="s">
        <v>33</v>
      </c>
      <c r="B16" s="23">
        <v>127</v>
      </c>
      <c r="C16" s="23">
        <v>115</v>
      </c>
      <c r="D16" s="23">
        <v>146</v>
      </c>
      <c r="E16" s="23">
        <v>127</v>
      </c>
      <c r="F16" s="79">
        <f t="shared" si="0"/>
        <v>128.75</v>
      </c>
    </row>
  </sheetData>
  <mergeCells count="2">
    <mergeCell ref="A1:F1"/>
    <mergeCell ref="B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Timofey</cp:lastModifiedBy>
  <cp:lastPrinted>2006-10-16T18:46:18Z</cp:lastPrinted>
  <dcterms:created xsi:type="dcterms:W3CDTF">2004-12-03T20:11:36Z</dcterms:created>
  <dcterms:modified xsi:type="dcterms:W3CDTF">2006-10-17T12:25:31Z</dcterms:modified>
  <cp:category/>
  <cp:version/>
  <cp:contentType/>
  <cp:contentStatus/>
</cp:coreProperties>
</file>