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Раунд_1" sheetId="2" r:id="rId2"/>
    <sheet name="Раунд_2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<sst xmlns="http://schemas.openxmlformats.org/spreadsheetml/2006/main" count="73" uniqueCount="43">
  <si>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№</t>
  </si>
  <si>
    <t>Имя Игрока</t>
  </si>
  <si>
    <t>Общая сумма</t>
  </si>
  <si>
    <t xml:space="preserve">Г-кап </t>
  </si>
  <si>
    <t>Сумма по партиям</t>
  </si>
  <si>
    <t>Коммерческий рейтинговый турнир</t>
  </si>
  <si>
    <t>Доп. г-кап</t>
  </si>
  <si>
    <t>Средний</t>
  </si>
  <si>
    <t>Место</t>
  </si>
  <si>
    <t>Бердино Александр</t>
  </si>
  <si>
    <t>Зиннатулин Ильдус</t>
  </si>
  <si>
    <t>Зиннатулина Мила</t>
  </si>
  <si>
    <t>Зайцева Елена</t>
  </si>
  <si>
    <t>Зайцев Александр</t>
  </si>
  <si>
    <t>Ялов Саша</t>
  </si>
  <si>
    <t>Буракова Настя</t>
  </si>
  <si>
    <t>Сержпинская Яна</t>
  </si>
  <si>
    <t>Игнатик Михаил</t>
  </si>
  <si>
    <t>Кобылин Костя</t>
  </si>
  <si>
    <t>Чурбанов Михаил</t>
  </si>
  <si>
    <t>Мельников Владимир</t>
  </si>
  <si>
    <t>Петров Олег</t>
  </si>
  <si>
    <t>Бареева Катя</t>
  </si>
  <si>
    <t>Заустинский Максим</t>
  </si>
  <si>
    <t>Якимович Кристина</t>
  </si>
  <si>
    <t>Бокарев Михаил</t>
  </si>
  <si>
    <t>Федоров Игорь</t>
  </si>
  <si>
    <t>Мохорева Ирина</t>
  </si>
  <si>
    <t>10 мая 2006 г. Отборочные игры</t>
  </si>
  <si>
    <t>10 мая 2006 г., Раунд 1</t>
  </si>
  <si>
    <t>Бураков Дима</t>
  </si>
  <si>
    <t>Козлова Елена</t>
  </si>
  <si>
    <t>Заустинская Лена</t>
  </si>
  <si>
    <t>Шлоссер Маргарита</t>
  </si>
  <si>
    <t>Краянова Юля</t>
  </si>
  <si>
    <t>Кобелева Наташа</t>
  </si>
  <si>
    <t>Степанов Сергей</t>
  </si>
  <si>
    <t>Зинатуллин Рамиль</t>
  </si>
  <si>
    <t>Лябегин Артем</t>
  </si>
  <si>
    <t>сумма по партиям</t>
  </si>
  <si>
    <t>средний</t>
  </si>
  <si>
    <t>Гандикап</t>
  </si>
  <si>
    <t>10 мая 2006 г., Раунд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</si>
</sst>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" fontId="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zoomScaleSheetLayoutView="100" workbookViewId="0" topLeftCell="A1">
      <selection activeCell="J5" sqref="J5"/>
    </sheetView>
  </sheetViews>
  <sheetFormatPr defaultColWidth="9.00390625" defaultRowHeight="27" customHeight="1"/>
  <cols>
    <col min="1" max="1" width="7.00390625" style="1" bestFit="1" customWidth="1"/>
    <col min="2" max="2" width="30.625" style="30" bestFit="1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1.00390625" style="3" customWidth="1"/>
    <col min="10" max="10" width="13.125" style="29" bestFit="1" customWidth="1"/>
    <col min="11" max="11" width="8.00390625" style="4" customWidth="1"/>
    <col min="12" max="12" width="7.375" style="4" customWidth="1"/>
    <col min="13" max="13" width="15.25390625" style="3" bestFit="1" customWidth="1"/>
    <col min="14" max="16384" width="9.125" style="1" customWidth="1"/>
  </cols>
  <sheetData>
    <row r="1" spans="2:15" ht="27" customHeight="1">
      <c r="B1" s="71" t="s">
        <v>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9"/>
      <c r="O1" s="19"/>
    </row>
    <row r="2" spans="2:15" ht="27" customHeight="1">
      <c r="B2" s="72" t="s">
        <v>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0"/>
      <c r="O2" s="20"/>
    </row>
    <row r="3" spans="2:13" ht="27" customHeight="1">
      <c r="B3" s="16"/>
      <c r="C3" s="16"/>
      <c r="D3" s="16"/>
      <c r="E3" s="16"/>
      <c r="F3" s="16"/>
      <c r="G3" s="16"/>
      <c r="H3" s="16"/>
      <c r="I3" s="16"/>
      <c r="J3" s="27"/>
      <c r="K3" s="16"/>
      <c r="L3" s="16"/>
      <c r="M3" s="16"/>
    </row>
    <row r="4" spans="1:13" s="9" customFormat="1" ht="42.7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28" t="s">
        <v>7</v>
      </c>
      <c r="K4" s="7" t="s">
        <v>3</v>
      </c>
      <c r="L4" s="7" t="s">
        <v>6</v>
      </c>
      <c r="M4" s="8" t="s">
        <v>2</v>
      </c>
    </row>
    <row r="5" spans="1:13" ht="27" customHeight="1">
      <c r="A5" s="10">
        <v>1</v>
      </c>
      <c r="B5" s="33" t="s">
        <v>9</v>
      </c>
      <c r="C5" s="34">
        <v>174</v>
      </c>
      <c r="D5" s="34">
        <v>186</v>
      </c>
      <c r="E5" s="34">
        <v>217</v>
      </c>
      <c r="F5" s="34">
        <v>165</v>
      </c>
      <c r="G5" s="34">
        <v>222</v>
      </c>
      <c r="H5" s="34">
        <v>180</v>
      </c>
      <c r="I5" s="34">
        <f aca="true" t="shared" si="0" ref="I5:I34">SUM(C5:H5)</f>
        <v>1144</v>
      </c>
      <c r="J5" s="35">
        <f aca="true" t="shared" si="1" ref="J5:J34">AVERAGE(C5:H5)</f>
        <v>190.66666666666666</v>
      </c>
      <c r="K5" s="34">
        <v>0</v>
      </c>
      <c r="L5" s="34"/>
      <c r="M5" s="34">
        <f aca="true" t="shared" si="2" ref="M5:M34">I5+(K5+L5)*6</f>
        <v>1144</v>
      </c>
    </row>
    <row r="6" spans="1:13" ht="30.75" customHeight="1">
      <c r="A6" s="10">
        <v>2</v>
      </c>
      <c r="B6" s="33" t="s">
        <v>38</v>
      </c>
      <c r="C6" s="34">
        <v>129</v>
      </c>
      <c r="D6" s="34">
        <v>188</v>
      </c>
      <c r="E6" s="34">
        <v>153</v>
      </c>
      <c r="F6" s="34">
        <v>186</v>
      </c>
      <c r="G6" s="34">
        <v>121</v>
      </c>
      <c r="H6" s="34">
        <v>175</v>
      </c>
      <c r="I6" s="34">
        <f t="shared" si="0"/>
        <v>952</v>
      </c>
      <c r="J6" s="35">
        <f t="shared" si="1"/>
        <v>158.66666666666666</v>
      </c>
      <c r="K6" s="34">
        <v>30</v>
      </c>
      <c r="L6" s="34"/>
      <c r="M6" s="34">
        <f t="shared" si="2"/>
        <v>1132</v>
      </c>
    </row>
    <row r="7" spans="1:13" ht="30.75" customHeight="1">
      <c r="A7" s="10">
        <v>3</v>
      </c>
      <c r="B7" s="33" t="s">
        <v>17</v>
      </c>
      <c r="C7" s="34">
        <v>180</v>
      </c>
      <c r="D7" s="34">
        <v>206</v>
      </c>
      <c r="E7" s="34">
        <v>209</v>
      </c>
      <c r="F7" s="34">
        <v>173</v>
      </c>
      <c r="G7" s="34">
        <v>161</v>
      </c>
      <c r="H7" s="34">
        <v>202</v>
      </c>
      <c r="I7" s="34">
        <f t="shared" si="0"/>
        <v>1131</v>
      </c>
      <c r="J7" s="35">
        <f t="shared" si="1"/>
        <v>188.5</v>
      </c>
      <c r="K7" s="34">
        <v>0</v>
      </c>
      <c r="L7" s="34"/>
      <c r="M7" s="34">
        <f t="shared" si="2"/>
        <v>1131</v>
      </c>
    </row>
    <row r="8" spans="1:13" ht="30.75" customHeight="1">
      <c r="A8" s="10">
        <v>4</v>
      </c>
      <c r="B8" s="33" t="s">
        <v>10</v>
      </c>
      <c r="C8" s="34">
        <v>179</v>
      </c>
      <c r="D8" s="34">
        <v>171</v>
      </c>
      <c r="E8" s="34">
        <v>175</v>
      </c>
      <c r="F8" s="34">
        <v>174</v>
      </c>
      <c r="G8" s="34">
        <v>190</v>
      </c>
      <c r="H8" s="34">
        <v>177</v>
      </c>
      <c r="I8" s="34">
        <f t="shared" si="0"/>
        <v>1066</v>
      </c>
      <c r="J8" s="35">
        <f t="shared" si="1"/>
        <v>177.66666666666666</v>
      </c>
      <c r="K8" s="34">
        <v>10</v>
      </c>
      <c r="L8" s="34"/>
      <c r="M8" s="34">
        <f t="shared" si="2"/>
        <v>1126</v>
      </c>
    </row>
    <row r="9" spans="1:13" ht="30.75" customHeight="1">
      <c r="A9" s="10">
        <v>5</v>
      </c>
      <c r="B9" s="33" t="s">
        <v>25</v>
      </c>
      <c r="C9" s="34">
        <v>152</v>
      </c>
      <c r="D9" s="34">
        <v>166</v>
      </c>
      <c r="E9" s="34">
        <v>174</v>
      </c>
      <c r="F9" s="34">
        <v>205</v>
      </c>
      <c r="G9" s="34">
        <v>200</v>
      </c>
      <c r="H9" s="34">
        <v>196</v>
      </c>
      <c r="I9" s="34">
        <f t="shared" si="0"/>
        <v>1093</v>
      </c>
      <c r="J9" s="35">
        <f t="shared" si="1"/>
        <v>182.16666666666666</v>
      </c>
      <c r="K9" s="34">
        <v>5</v>
      </c>
      <c r="L9" s="34"/>
      <c r="M9" s="34">
        <f t="shared" si="2"/>
        <v>1123</v>
      </c>
    </row>
    <row r="10" spans="1:13" ht="30.75" customHeight="1">
      <c r="A10" s="10">
        <v>6</v>
      </c>
      <c r="B10" s="36" t="s">
        <v>19</v>
      </c>
      <c r="C10" s="34">
        <v>183</v>
      </c>
      <c r="D10" s="34">
        <v>179</v>
      </c>
      <c r="E10" s="34">
        <v>188</v>
      </c>
      <c r="F10" s="34">
        <v>194</v>
      </c>
      <c r="G10" s="34">
        <v>171</v>
      </c>
      <c r="H10" s="34">
        <v>170</v>
      </c>
      <c r="I10" s="34">
        <f t="shared" si="0"/>
        <v>1085</v>
      </c>
      <c r="J10" s="35">
        <f t="shared" si="1"/>
        <v>180.83333333333334</v>
      </c>
      <c r="K10" s="34">
        <v>0</v>
      </c>
      <c r="L10" s="34"/>
      <c r="M10" s="34">
        <f t="shared" si="2"/>
        <v>1085</v>
      </c>
    </row>
    <row r="11" spans="1:13" ht="30.75" customHeight="1">
      <c r="A11" s="10">
        <v>7</v>
      </c>
      <c r="B11" s="37" t="s">
        <v>13</v>
      </c>
      <c r="C11" s="38">
        <v>183</v>
      </c>
      <c r="D11" s="38">
        <v>164</v>
      </c>
      <c r="E11" s="38">
        <v>199</v>
      </c>
      <c r="F11" s="38">
        <v>184</v>
      </c>
      <c r="G11" s="38">
        <v>169</v>
      </c>
      <c r="H11" s="38">
        <v>179</v>
      </c>
      <c r="I11" s="34">
        <f t="shared" si="0"/>
        <v>1078</v>
      </c>
      <c r="J11" s="39">
        <f t="shared" si="1"/>
        <v>179.66666666666666</v>
      </c>
      <c r="K11" s="38">
        <v>0</v>
      </c>
      <c r="L11" s="38"/>
      <c r="M11" s="38">
        <f t="shared" si="2"/>
        <v>1078</v>
      </c>
    </row>
    <row r="12" spans="1:13" ht="30.75" customHeight="1">
      <c r="A12" s="10">
        <v>8</v>
      </c>
      <c r="B12" s="33" t="s">
        <v>37</v>
      </c>
      <c r="C12" s="34">
        <v>160</v>
      </c>
      <c r="D12" s="34">
        <v>165</v>
      </c>
      <c r="E12" s="34">
        <v>149</v>
      </c>
      <c r="F12" s="34">
        <v>143</v>
      </c>
      <c r="G12" s="34">
        <v>220</v>
      </c>
      <c r="H12" s="34">
        <v>181</v>
      </c>
      <c r="I12" s="34">
        <f t="shared" si="0"/>
        <v>1018</v>
      </c>
      <c r="J12" s="35">
        <f t="shared" si="1"/>
        <v>169.66666666666666</v>
      </c>
      <c r="K12" s="34">
        <v>10</v>
      </c>
      <c r="L12" s="34"/>
      <c r="M12" s="34">
        <f t="shared" si="2"/>
        <v>1078</v>
      </c>
    </row>
    <row r="13" spans="1:13" ht="30.75" customHeight="1">
      <c r="A13" s="10">
        <v>9</v>
      </c>
      <c r="B13" s="33" t="s">
        <v>31</v>
      </c>
      <c r="C13" s="34">
        <v>150</v>
      </c>
      <c r="D13" s="34">
        <v>135</v>
      </c>
      <c r="E13" s="34">
        <v>156</v>
      </c>
      <c r="F13" s="34">
        <v>166</v>
      </c>
      <c r="G13" s="34">
        <v>143</v>
      </c>
      <c r="H13" s="34">
        <v>130</v>
      </c>
      <c r="I13" s="34">
        <f t="shared" si="0"/>
        <v>880</v>
      </c>
      <c r="J13" s="35">
        <f t="shared" si="1"/>
        <v>146.66666666666666</v>
      </c>
      <c r="K13" s="34">
        <v>25</v>
      </c>
      <c r="L13" s="34">
        <v>4</v>
      </c>
      <c r="M13" s="34">
        <f t="shared" si="2"/>
        <v>1054</v>
      </c>
    </row>
    <row r="14" spans="1:13" ht="30.75" customHeight="1">
      <c r="A14" s="10">
        <v>10</v>
      </c>
      <c r="B14" s="33" t="s">
        <v>18</v>
      </c>
      <c r="C14" s="34">
        <v>132</v>
      </c>
      <c r="D14" s="34">
        <v>202</v>
      </c>
      <c r="E14" s="34">
        <v>176</v>
      </c>
      <c r="F14" s="34">
        <v>183</v>
      </c>
      <c r="G14" s="34">
        <v>139</v>
      </c>
      <c r="H14" s="34">
        <v>153</v>
      </c>
      <c r="I14" s="34">
        <f t="shared" si="0"/>
        <v>985</v>
      </c>
      <c r="J14" s="35">
        <f t="shared" si="1"/>
        <v>164.16666666666666</v>
      </c>
      <c r="K14" s="34">
        <v>10</v>
      </c>
      <c r="L14" s="34"/>
      <c r="M14" s="34">
        <f t="shared" si="2"/>
        <v>1045</v>
      </c>
    </row>
    <row r="15" spans="1:13" ht="30.75" customHeight="1" thickBot="1">
      <c r="A15" s="24">
        <v>11</v>
      </c>
      <c r="B15" s="40" t="s">
        <v>36</v>
      </c>
      <c r="C15" s="41">
        <v>140</v>
      </c>
      <c r="D15" s="41">
        <v>178</v>
      </c>
      <c r="E15" s="41">
        <v>154</v>
      </c>
      <c r="F15" s="41">
        <v>184</v>
      </c>
      <c r="G15" s="41">
        <v>128</v>
      </c>
      <c r="H15" s="41">
        <v>177</v>
      </c>
      <c r="I15" s="41">
        <f t="shared" si="0"/>
        <v>961</v>
      </c>
      <c r="J15" s="42">
        <f t="shared" si="1"/>
        <v>160.16666666666666</v>
      </c>
      <c r="K15" s="41">
        <v>10</v>
      </c>
      <c r="L15" s="41"/>
      <c r="M15" s="41">
        <f t="shared" si="2"/>
        <v>1021</v>
      </c>
    </row>
    <row r="16" spans="1:13" ht="27" customHeight="1" thickBot="1">
      <c r="A16" s="24">
        <v>12</v>
      </c>
      <c r="B16" s="43" t="s">
        <v>20</v>
      </c>
      <c r="C16" s="38">
        <v>209</v>
      </c>
      <c r="D16" s="38">
        <v>144</v>
      </c>
      <c r="E16" s="38">
        <v>176</v>
      </c>
      <c r="F16" s="38">
        <v>151</v>
      </c>
      <c r="G16" s="38">
        <v>119</v>
      </c>
      <c r="H16" s="38">
        <v>183</v>
      </c>
      <c r="I16" s="38">
        <f t="shared" si="0"/>
        <v>982</v>
      </c>
      <c r="J16" s="39">
        <f t="shared" si="1"/>
        <v>163.66666666666666</v>
      </c>
      <c r="K16" s="38">
        <v>5</v>
      </c>
      <c r="L16" s="38"/>
      <c r="M16" s="38">
        <f t="shared" si="2"/>
        <v>1012</v>
      </c>
    </row>
    <row r="17" spans="1:13" ht="27" customHeight="1" thickBot="1">
      <c r="A17" s="24">
        <v>13</v>
      </c>
      <c r="B17" s="33" t="s">
        <v>27</v>
      </c>
      <c r="C17" s="34">
        <v>162</v>
      </c>
      <c r="D17" s="34">
        <v>134</v>
      </c>
      <c r="E17" s="34">
        <v>138</v>
      </c>
      <c r="F17" s="34">
        <v>152</v>
      </c>
      <c r="G17" s="34">
        <v>122</v>
      </c>
      <c r="H17" s="34">
        <v>153</v>
      </c>
      <c r="I17" s="34">
        <f t="shared" si="0"/>
        <v>861</v>
      </c>
      <c r="J17" s="35">
        <f t="shared" si="1"/>
        <v>143.5</v>
      </c>
      <c r="K17" s="34">
        <v>20</v>
      </c>
      <c r="L17" s="34">
        <v>4</v>
      </c>
      <c r="M17" s="34">
        <f t="shared" si="2"/>
        <v>1005</v>
      </c>
    </row>
    <row r="18" spans="1:13" ht="27" customHeight="1" thickBot="1">
      <c r="A18" s="24">
        <v>14</v>
      </c>
      <c r="B18" s="33" t="s">
        <v>26</v>
      </c>
      <c r="C18" s="34">
        <v>160</v>
      </c>
      <c r="D18" s="34">
        <v>134</v>
      </c>
      <c r="E18" s="34">
        <v>128</v>
      </c>
      <c r="F18" s="34">
        <v>135</v>
      </c>
      <c r="G18" s="34">
        <v>152</v>
      </c>
      <c r="H18" s="34">
        <v>157</v>
      </c>
      <c r="I18" s="34">
        <f t="shared" si="0"/>
        <v>866</v>
      </c>
      <c r="J18" s="35">
        <f t="shared" si="1"/>
        <v>144.33333333333334</v>
      </c>
      <c r="K18" s="34">
        <v>20</v>
      </c>
      <c r="L18" s="34"/>
      <c r="M18" s="34">
        <f t="shared" si="2"/>
        <v>986</v>
      </c>
    </row>
    <row r="19" spans="1:13" ht="27" customHeight="1" thickBot="1">
      <c r="A19" s="24">
        <v>15</v>
      </c>
      <c r="B19" s="33" t="s">
        <v>35</v>
      </c>
      <c r="C19" s="34">
        <v>176</v>
      </c>
      <c r="D19" s="34">
        <v>110</v>
      </c>
      <c r="E19" s="34">
        <v>141</v>
      </c>
      <c r="F19" s="34">
        <v>154</v>
      </c>
      <c r="G19" s="34">
        <v>148</v>
      </c>
      <c r="H19" s="34">
        <v>140</v>
      </c>
      <c r="I19" s="34">
        <f t="shared" si="0"/>
        <v>869</v>
      </c>
      <c r="J19" s="35">
        <f t="shared" si="1"/>
        <v>144.83333333333334</v>
      </c>
      <c r="K19" s="34">
        <v>15</v>
      </c>
      <c r="L19" s="34">
        <v>4</v>
      </c>
      <c r="M19" s="34">
        <f t="shared" si="2"/>
        <v>983</v>
      </c>
    </row>
    <row r="20" spans="1:13" ht="27" customHeight="1" thickBot="1">
      <c r="A20" s="24">
        <v>16</v>
      </c>
      <c r="B20" s="33" t="s">
        <v>34</v>
      </c>
      <c r="C20" s="34">
        <v>155</v>
      </c>
      <c r="D20" s="34">
        <v>181</v>
      </c>
      <c r="E20" s="34">
        <v>135</v>
      </c>
      <c r="F20" s="34">
        <v>161</v>
      </c>
      <c r="G20" s="34">
        <v>135</v>
      </c>
      <c r="H20" s="34">
        <v>123</v>
      </c>
      <c r="I20" s="34">
        <f t="shared" si="0"/>
        <v>890</v>
      </c>
      <c r="J20" s="35">
        <f t="shared" si="1"/>
        <v>148.33333333333334</v>
      </c>
      <c r="K20" s="34">
        <v>10</v>
      </c>
      <c r="L20" s="34">
        <v>4</v>
      </c>
      <c r="M20" s="34">
        <f t="shared" si="2"/>
        <v>974</v>
      </c>
    </row>
    <row r="21" spans="1:13" ht="27" customHeight="1" thickBot="1">
      <c r="A21" s="24">
        <v>17</v>
      </c>
      <c r="B21" s="33" t="s">
        <v>23</v>
      </c>
      <c r="C21" s="34">
        <v>149</v>
      </c>
      <c r="D21" s="34">
        <v>132</v>
      </c>
      <c r="E21" s="34">
        <v>121</v>
      </c>
      <c r="F21" s="34">
        <v>115</v>
      </c>
      <c r="G21" s="34">
        <v>136</v>
      </c>
      <c r="H21" s="34">
        <v>162</v>
      </c>
      <c r="I21" s="34">
        <f t="shared" si="0"/>
        <v>815</v>
      </c>
      <c r="J21" s="35">
        <f t="shared" si="1"/>
        <v>135.83333333333334</v>
      </c>
      <c r="K21" s="34">
        <v>20</v>
      </c>
      <c r="L21" s="34">
        <v>4</v>
      </c>
      <c r="M21" s="34">
        <f t="shared" si="2"/>
        <v>959</v>
      </c>
    </row>
    <row r="22" spans="1:13" ht="27" customHeight="1" thickBot="1">
      <c r="A22" s="24">
        <v>18</v>
      </c>
      <c r="B22" s="33" t="s">
        <v>16</v>
      </c>
      <c r="C22" s="34">
        <v>135</v>
      </c>
      <c r="D22" s="34">
        <v>130</v>
      </c>
      <c r="E22" s="34">
        <v>173</v>
      </c>
      <c r="F22" s="34">
        <v>174</v>
      </c>
      <c r="G22" s="34">
        <v>122</v>
      </c>
      <c r="H22" s="34">
        <v>134</v>
      </c>
      <c r="I22" s="34">
        <f t="shared" si="0"/>
        <v>868</v>
      </c>
      <c r="J22" s="35">
        <f t="shared" si="1"/>
        <v>144.66666666666666</v>
      </c>
      <c r="K22" s="34">
        <v>10</v>
      </c>
      <c r="L22" s="34">
        <v>4</v>
      </c>
      <c r="M22" s="34">
        <f t="shared" si="2"/>
        <v>952</v>
      </c>
    </row>
    <row r="23" spans="1:13" ht="27" customHeight="1" thickBot="1">
      <c r="A23" s="24">
        <v>19</v>
      </c>
      <c r="B23" s="33" t="s">
        <v>21</v>
      </c>
      <c r="C23" s="34">
        <v>134</v>
      </c>
      <c r="D23" s="34">
        <v>163</v>
      </c>
      <c r="E23" s="34">
        <v>138</v>
      </c>
      <c r="F23" s="34">
        <v>170</v>
      </c>
      <c r="G23" s="34">
        <v>116</v>
      </c>
      <c r="H23" s="34">
        <v>163</v>
      </c>
      <c r="I23" s="34">
        <f t="shared" si="0"/>
        <v>884</v>
      </c>
      <c r="J23" s="35">
        <f t="shared" si="1"/>
        <v>147.33333333333334</v>
      </c>
      <c r="K23" s="34">
        <v>10</v>
      </c>
      <c r="L23" s="34"/>
      <c r="M23" s="34">
        <f t="shared" si="2"/>
        <v>944</v>
      </c>
    </row>
    <row r="24" spans="1:13" ht="27" customHeight="1" thickBot="1">
      <c r="A24" s="24">
        <v>20</v>
      </c>
      <c r="B24" s="33" t="s">
        <v>11</v>
      </c>
      <c r="C24" s="34">
        <v>139</v>
      </c>
      <c r="D24" s="34">
        <v>126</v>
      </c>
      <c r="E24" s="34">
        <v>119</v>
      </c>
      <c r="F24" s="34">
        <v>174</v>
      </c>
      <c r="G24" s="34">
        <v>102</v>
      </c>
      <c r="H24" s="34">
        <v>116</v>
      </c>
      <c r="I24" s="34">
        <f t="shared" si="0"/>
        <v>776</v>
      </c>
      <c r="J24" s="35">
        <f t="shared" si="1"/>
        <v>129.33333333333334</v>
      </c>
      <c r="K24" s="34">
        <v>20</v>
      </c>
      <c r="L24" s="34">
        <v>8</v>
      </c>
      <c r="M24" s="34">
        <f t="shared" si="2"/>
        <v>944</v>
      </c>
    </row>
    <row r="25" spans="1:13" ht="27" customHeight="1" thickBot="1">
      <c r="A25" s="24">
        <v>21</v>
      </c>
      <c r="B25" s="33" t="s">
        <v>33</v>
      </c>
      <c r="C25" s="34">
        <v>107</v>
      </c>
      <c r="D25" s="34">
        <v>101</v>
      </c>
      <c r="E25" s="34">
        <v>111</v>
      </c>
      <c r="F25" s="34">
        <v>124</v>
      </c>
      <c r="G25" s="34">
        <v>147</v>
      </c>
      <c r="H25" s="34">
        <v>123</v>
      </c>
      <c r="I25" s="34">
        <f t="shared" si="0"/>
        <v>713</v>
      </c>
      <c r="J25" s="35">
        <f t="shared" si="1"/>
        <v>118.83333333333333</v>
      </c>
      <c r="K25" s="34">
        <v>30</v>
      </c>
      <c r="L25" s="34">
        <v>4</v>
      </c>
      <c r="M25" s="34">
        <f t="shared" si="2"/>
        <v>917</v>
      </c>
    </row>
    <row r="26" spans="1:13" ht="27" customHeight="1" thickBot="1">
      <c r="A26" s="24">
        <v>22</v>
      </c>
      <c r="B26" s="33" t="s">
        <v>24</v>
      </c>
      <c r="C26" s="34">
        <v>111</v>
      </c>
      <c r="D26" s="34">
        <v>143</v>
      </c>
      <c r="E26" s="34">
        <v>100</v>
      </c>
      <c r="F26" s="34">
        <v>73</v>
      </c>
      <c r="G26" s="34">
        <v>122</v>
      </c>
      <c r="H26" s="34">
        <v>108</v>
      </c>
      <c r="I26" s="34">
        <f t="shared" si="0"/>
        <v>657</v>
      </c>
      <c r="J26" s="35">
        <f t="shared" si="1"/>
        <v>109.5</v>
      </c>
      <c r="K26" s="34">
        <v>30</v>
      </c>
      <c r="L26" s="34">
        <v>8</v>
      </c>
      <c r="M26" s="34">
        <f t="shared" si="2"/>
        <v>885</v>
      </c>
    </row>
    <row r="27" spans="1:13" ht="27" customHeight="1" thickBot="1">
      <c r="A27" s="24">
        <v>23</v>
      </c>
      <c r="B27" s="33" t="s">
        <v>30</v>
      </c>
      <c r="C27" s="34">
        <v>111</v>
      </c>
      <c r="D27" s="34">
        <v>159</v>
      </c>
      <c r="E27" s="34">
        <v>184</v>
      </c>
      <c r="F27" s="34">
        <v>104</v>
      </c>
      <c r="G27" s="34">
        <v>135</v>
      </c>
      <c r="H27" s="34">
        <v>126</v>
      </c>
      <c r="I27" s="34">
        <f t="shared" si="0"/>
        <v>819</v>
      </c>
      <c r="J27" s="35">
        <f t="shared" si="1"/>
        <v>136.5</v>
      </c>
      <c r="K27" s="34">
        <v>10</v>
      </c>
      <c r="L27" s="34"/>
      <c r="M27" s="34">
        <f t="shared" si="2"/>
        <v>879</v>
      </c>
    </row>
    <row r="28" spans="1:13" ht="27" customHeight="1" thickBot="1">
      <c r="A28" s="24">
        <v>25</v>
      </c>
      <c r="B28" s="33" t="s">
        <v>12</v>
      </c>
      <c r="C28" s="34">
        <v>112</v>
      </c>
      <c r="D28" s="34">
        <v>133</v>
      </c>
      <c r="E28" s="34">
        <v>144</v>
      </c>
      <c r="F28" s="34">
        <v>112</v>
      </c>
      <c r="G28" s="34">
        <v>117</v>
      </c>
      <c r="H28" s="34">
        <v>141</v>
      </c>
      <c r="I28" s="34">
        <f t="shared" si="0"/>
        <v>759</v>
      </c>
      <c r="J28" s="35">
        <f t="shared" si="1"/>
        <v>126.5</v>
      </c>
      <c r="K28" s="34">
        <v>15</v>
      </c>
      <c r="L28" s="34">
        <v>4</v>
      </c>
      <c r="M28" s="34">
        <f t="shared" si="2"/>
        <v>873</v>
      </c>
    </row>
    <row r="29" spans="1:13" ht="27" customHeight="1" thickBot="1">
      <c r="A29" s="24">
        <v>26</v>
      </c>
      <c r="B29" s="33" t="s">
        <v>32</v>
      </c>
      <c r="C29" s="34">
        <v>105</v>
      </c>
      <c r="D29" s="34">
        <v>154</v>
      </c>
      <c r="E29" s="34">
        <v>101</v>
      </c>
      <c r="F29" s="34">
        <v>142</v>
      </c>
      <c r="G29" s="34">
        <v>133</v>
      </c>
      <c r="H29" s="34">
        <v>112</v>
      </c>
      <c r="I29" s="34">
        <f t="shared" si="0"/>
        <v>747</v>
      </c>
      <c r="J29" s="35">
        <f t="shared" si="1"/>
        <v>124.5</v>
      </c>
      <c r="K29" s="34">
        <v>15</v>
      </c>
      <c r="L29" s="34">
        <v>4</v>
      </c>
      <c r="M29" s="34">
        <f t="shared" si="2"/>
        <v>861</v>
      </c>
    </row>
    <row r="30" spans="1:13" ht="27" customHeight="1" thickBot="1">
      <c r="A30" s="24">
        <v>27</v>
      </c>
      <c r="B30" s="33" t="s">
        <v>15</v>
      </c>
      <c r="C30" s="34">
        <v>108</v>
      </c>
      <c r="D30" s="34">
        <v>117</v>
      </c>
      <c r="E30" s="34">
        <v>139</v>
      </c>
      <c r="F30" s="34">
        <v>98</v>
      </c>
      <c r="G30" s="34">
        <v>79</v>
      </c>
      <c r="H30" s="34">
        <v>90</v>
      </c>
      <c r="I30" s="34">
        <f t="shared" si="0"/>
        <v>631</v>
      </c>
      <c r="J30" s="35">
        <f t="shared" si="1"/>
        <v>105.16666666666667</v>
      </c>
      <c r="K30" s="34">
        <v>30</v>
      </c>
      <c r="L30" s="34">
        <v>8</v>
      </c>
      <c r="M30" s="34">
        <f t="shared" si="2"/>
        <v>859</v>
      </c>
    </row>
    <row r="31" spans="1:13" ht="27" customHeight="1" thickBot="1">
      <c r="A31" s="24">
        <v>28</v>
      </c>
      <c r="B31" s="33" t="s">
        <v>14</v>
      </c>
      <c r="C31" s="34">
        <v>102</v>
      </c>
      <c r="D31" s="34">
        <v>124</v>
      </c>
      <c r="E31" s="34">
        <v>136</v>
      </c>
      <c r="F31" s="34">
        <v>147</v>
      </c>
      <c r="G31" s="34">
        <v>146</v>
      </c>
      <c r="H31" s="34">
        <v>107</v>
      </c>
      <c r="I31" s="34">
        <f t="shared" si="0"/>
        <v>762</v>
      </c>
      <c r="J31" s="35">
        <f t="shared" si="1"/>
        <v>127</v>
      </c>
      <c r="K31" s="34">
        <v>15</v>
      </c>
      <c r="L31" s="34"/>
      <c r="M31" s="34">
        <f t="shared" si="2"/>
        <v>852</v>
      </c>
    </row>
    <row r="32" spans="1:13" ht="27" customHeight="1" thickBot="1">
      <c r="A32" s="24">
        <v>29</v>
      </c>
      <c r="B32" s="33" t="s">
        <v>22</v>
      </c>
      <c r="C32" s="34">
        <v>88</v>
      </c>
      <c r="D32" s="34">
        <v>114</v>
      </c>
      <c r="E32" s="34">
        <v>81</v>
      </c>
      <c r="F32" s="34">
        <v>73</v>
      </c>
      <c r="G32" s="34">
        <v>122</v>
      </c>
      <c r="H32" s="34">
        <v>108</v>
      </c>
      <c r="I32" s="34">
        <f t="shared" si="0"/>
        <v>586</v>
      </c>
      <c r="J32" s="35">
        <f t="shared" si="1"/>
        <v>97.66666666666667</v>
      </c>
      <c r="K32" s="34">
        <v>30</v>
      </c>
      <c r="L32" s="34">
        <v>8</v>
      </c>
      <c r="M32" s="34">
        <f t="shared" si="2"/>
        <v>814</v>
      </c>
    </row>
    <row r="33" spans="1:13" ht="27" customHeight="1">
      <c r="A33" s="22"/>
      <c r="B33" s="33"/>
      <c r="C33" s="34"/>
      <c r="D33" s="34"/>
      <c r="E33" s="34"/>
      <c r="F33" s="34"/>
      <c r="G33" s="34"/>
      <c r="H33" s="34"/>
      <c r="I33" s="34">
        <f t="shared" si="0"/>
        <v>0</v>
      </c>
      <c r="J33" s="35" t="e">
        <f t="shared" si="1"/>
        <v>#DIV/0!</v>
      </c>
      <c r="K33" s="34"/>
      <c r="L33" s="34"/>
      <c r="M33" s="34">
        <f t="shared" si="2"/>
        <v>0</v>
      </c>
    </row>
    <row r="34" spans="1:13" ht="27" customHeight="1">
      <c r="A34" s="10"/>
      <c r="B34" s="33"/>
      <c r="C34" s="34"/>
      <c r="D34" s="34"/>
      <c r="E34" s="34"/>
      <c r="F34" s="34"/>
      <c r="G34" s="34"/>
      <c r="H34" s="34"/>
      <c r="I34" s="34">
        <f t="shared" si="0"/>
        <v>0</v>
      </c>
      <c r="J34" s="35" t="e">
        <f t="shared" si="1"/>
        <v>#DIV/0!</v>
      </c>
      <c r="K34" s="34"/>
      <c r="L34" s="34"/>
      <c r="M34" s="34">
        <f t="shared" si="2"/>
        <v>0</v>
      </c>
    </row>
    <row r="35" spans="1:13" ht="27" customHeight="1">
      <c r="A35" s="17"/>
      <c r="B35" s="44"/>
      <c r="C35" s="45"/>
      <c r="D35" s="45"/>
      <c r="E35" s="45"/>
      <c r="F35" s="45"/>
      <c r="G35" s="45"/>
      <c r="H35" s="45"/>
      <c r="I35" s="45"/>
      <c r="J35" s="46"/>
      <c r="K35" s="45"/>
      <c r="L35" s="45"/>
      <c r="M35" s="45"/>
    </row>
    <row r="36" spans="1:13" ht="27" customHeight="1">
      <c r="A36" s="17"/>
      <c r="B36" s="44"/>
      <c r="C36" s="45"/>
      <c r="D36" s="45"/>
      <c r="E36" s="45"/>
      <c r="F36" s="45"/>
      <c r="G36" s="45"/>
      <c r="H36" s="45"/>
      <c r="I36" s="45"/>
      <c r="J36" s="46"/>
      <c r="K36" s="45"/>
      <c r="L36" s="45"/>
      <c r="M36" s="45"/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M10" sqref="M10"/>
    </sheetView>
  </sheetViews>
  <sheetFormatPr defaultColWidth="9.00390625" defaultRowHeight="27" customHeight="1"/>
  <cols>
    <col min="1" max="1" width="7.00390625" style="1" bestFit="1" customWidth="1"/>
    <col min="2" max="2" width="29.375" style="2" bestFit="1" customWidth="1"/>
    <col min="3" max="3" width="7.125" style="3" customWidth="1"/>
    <col min="4" max="4" width="6.875" style="3" customWidth="1"/>
    <col min="5" max="5" width="11.25390625" style="4" customWidth="1"/>
    <col min="6" max="6" width="12.00390625" style="4" customWidth="1"/>
    <col min="7" max="9" width="11.375" style="3" customWidth="1"/>
    <col min="10" max="10" width="12.00390625" style="1" customWidth="1"/>
    <col min="11" max="16384" width="9.125" style="1" customWidth="1"/>
  </cols>
  <sheetData>
    <row r="1" spans="2:11" ht="27" customHeight="1">
      <c r="B1" s="71" t="s">
        <v>5</v>
      </c>
      <c r="C1" s="71"/>
      <c r="D1" s="71"/>
      <c r="E1" s="71"/>
      <c r="F1" s="71"/>
      <c r="G1" s="71"/>
      <c r="H1" s="48"/>
      <c r="I1" s="48"/>
      <c r="J1" s="19"/>
      <c r="K1" s="19"/>
    </row>
    <row r="2" spans="2:9" ht="27" customHeight="1">
      <c r="B2" s="72" t="s">
        <v>29</v>
      </c>
      <c r="C2" s="72"/>
      <c r="D2" s="72"/>
      <c r="E2" s="72"/>
      <c r="F2" s="72"/>
      <c r="G2" s="72"/>
      <c r="H2" s="21"/>
      <c r="I2" s="21"/>
    </row>
    <row r="3" spans="2:9" ht="27" customHeight="1" thickBot="1">
      <c r="B3" s="21"/>
      <c r="C3" s="21"/>
      <c r="D3" s="21"/>
      <c r="E3" s="21"/>
      <c r="F3" s="21"/>
      <c r="G3" s="21"/>
      <c r="H3" s="21"/>
      <c r="I3" s="21"/>
    </row>
    <row r="4" spans="1:10" s="9" customFormat="1" ht="43.5" thickBot="1">
      <c r="A4" s="64" t="s">
        <v>0</v>
      </c>
      <c r="B4" s="65" t="s">
        <v>1</v>
      </c>
      <c r="C4" s="65">
        <v>1</v>
      </c>
      <c r="D4" s="65">
        <v>2</v>
      </c>
      <c r="E4" s="66" t="s">
        <v>39</v>
      </c>
      <c r="F4" s="66" t="s">
        <v>40</v>
      </c>
      <c r="G4" s="67" t="s">
        <v>41</v>
      </c>
      <c r="H4" s="67" t="s">
        <v>6</v>
      </c>
      <c r="I4" s="67" t="s">
        <v>2</v>
      </c>
      <c r="J4" s="68" t="s">
        <v>8</v>
      </c>
    </row>
    <row r="5" spans="1:10" ht="27" customHeight="1">
      <c r="A5" s="54">
        <v>1</v>
      </c>
      <c r="B5" s="55" t="s">
        <v>9</v>
      </c>
      <c r="C5" s="56">
        <v>191</v>
      </c>
      <c r="D5" s="56">
        <v>212</v>
      </c>
      <c r="E5" s="57">
        <f>SUM(C5:D5)</f>
        <v>403</v>
      </c>
      <c r="F5" s="69">
        <f>AVERAGE(C5:D5)</f>
        <v>201.5</v>
      </c>
      <c r="G5" s="57"/>
      <c r="H5" s="57"/>
      <c r="I5" s="69">
        <f>E5+(G5+H5)*2</f>
        <v>403</v>
      </c>
      <c r="J5" s="58">
        <v>1</v>
      </c>
    </row>
    <row r="6" spans="1:10" ht="30.75" customHeight="1">
      <c r="A6" s="59">
        <v>8</v>
      </c>
      <c r="B6" s="49" t="s">
        <v>37</v>
      </c>
      <c r="C6" s="50">
        <v>181</v>
      </c>
      <c r="D6" s="50">
        <v>166</v>
      </c>
      <c r="E6" s="11">
        <f aca="true" t="shared" si="0" ref="E6:E16">SUM(C6:D6)</f>
        <v>347</v>
      </c>
      <c r="F6" s="11">
        <f aca="true" t="shared" si="1" ref="F6:F16">AVERAGE(C6:D6)</f>
        <v>173.5</v>
      </c>
      <c r="G6" s="51">
        <v>10</v>
      </c>
      <c r="H6" s="51"/>
      <c r="I6" s="11">
        <f aca="true" t="shared" si="2" ref="I6:I16">E6+(G6+H6)*2</f>
        <v>367</v>
      </c>
      <c r="J6" s="60">
        <v>9</v>
      </c>
    </row>
    <row r="7" spans="1:10" ht="30.75" customHeight="1" thickBot="1">
      <c r="A7" s="61">
        <v>12</v>
      </c>
      <c r="B7" s="40" t="s">
        <v>27</v>
      </c>
      <c r="C7" s="32">
        <v>96</v>
      </c>
      <c r="D7" s="32">
        <v>181</v>
      </c>
      <c r="E7" s="25">
        <f t="shared" si="0"/>
        <v>277</v>
      </c>
      <c r="F7" s="23">
        <f t="shared" si="1"/>
        <v>138.5</v>
      </c>
      <c r="G7" s="25">
        <v>20</v>
      </c>
      <c r="H7" s="25">
        <v>4</v>
      </c>
      <c r="I7" s="23">
        <f t="shared" si="2"/>
        <v>325</v>
      </c>
      <c r="J7" s="62">
        <v>12</v>
      </c>
    </row>
    <row r="8" spans="1:10" ht="30.75" customHeight="1">
      <c r="A8" s="54">
        <v>2</v>
      </c>
      <c r="B8" s="55" t="s">
        <v>38</v>
      </c>
      <c r="C8" s="56">
        <v>88</v>
      </c>
      <c r="D8" s="56">
        <v>153</v>
      </c>
      <c r="E8" s="57">
        <f t="shared" si="0"/>
        <v>241</v>
      </c>
      <c r="F8" s="69">
        <f t="shared" si="1"/>
        <v>120.5</v>
      </c>
      <c r="G8" s="57">
        <v>30</v>
      </c>
      <c r="H8" s="57"/>
      <c r="I8" s="69">
        <f t="shared" si="2"/>
        <v>301</v>
      </c>
      <c r="J8" s="58">
        <v>5</v>
      </c>
    </row>
    <row r="9" spans="1:10" ht="30.75" customHeight="1">
      <c r="A9" s="63">
        <v>7</v>
      </c>
      <c r="B9" s="36" t="s">
        <v>13</v>
      </c>
      <c r="C9" s="26">
        <v>198</v>
      </c>
      <c r="D9" s="26">
        <v>136</v>
      </c>
      <c r="E9" s="11">
        <f t="shared" si="0"/>
        <v>334</v>
      </c>
      <c r="F9" s="11">
        <f t="shared" si="1"/>
        <v>167</v>
      </c>
      <c r="G9" s="11"/>
      <c r="H9" s="11"/>
      <c r="I9" s="11">
        <f t="shared" si="2"/>
        <v>334</v>
      </c>
      <c r="J9" s="60">
        <v>3</v>
      </c>
    </row>
    <row r="10" spans="1:10" ht="30.75" customHeight="1" thickBot="1">
      <c r="A10" s="61">
        <v>11</v>
      </c>
      <c r="B10" s="40" t="s">
        <v>20</v>
      </c>
      <c r="C10" s="32">
        <v>145</v>
      </c>
      <c r="D10" s="32">
        <v>159</v>
      </c>
      <c r="E10" s="25">
        <f t="shared" si="0"/>
        <v>304</v>
      </c>
      <c r="F10" s="23">
        <f t="shared" si="1"/>
        <v>152</v>
      </c>
      <c r="G10" s="25">
        <v>5</v>
      </c>
      <c r="H10" s="25"/>
      <c r="I10" s="23">
        <f t="shared" si="2"/>
        <v>314</v>
      </c>
      <c r="J10" s="62">
        <v>11</v>
      </c>
    </row>
    <row r="11" spans="1:10" ht="30.75" customHeight="1">
      <c r="A11" s="54">
        <v>3</v>
      </c>
      <c r="B11" s="55" t="s">
        <v>17</v>
      </c>
      <c r="C11" s="56">
        <v>159</v>
      </c>
      <c r="D11" s="56">
        <v>210</v>
      </c>
      <c r="E11" s="57">
        <f t="shared" si="0"/>
        <v>369</v>
      </c>
      <c r="F11" s="69">
        <f t="shared" si="1"/>
        <v>184.5</v>
      </c>
      <c r="G11" s="57"/>
      <c r="H11" s="57"/>
      <c r="I11" s="69">
        <f t="shared" si="2"/>
        <v>369</v>
      </c>
      <c r="J11" s="58">
        <v>2</v>
      </c>
    </row>
    <row r="12" spans="1:10" ht="30.75" customHeight="1">
      <c r="A12" s="63">
        <v>6</v>
      </c>
      <c r="B12" s="33" t="s">
        <v>19</v>
      </c>
      <c r="C12" s="26">
        <v>177</v>
      </c>
      <c r="D12" s="26">
        <v>181</v>
      </c>
      <c r="E12" s="11">
        <f t="shared" si="0"/>
        <v>358</v>
      </c>
      <c r="F12" s="11">
        <f t="shared" si="1"/>
        <v>179</v>
      </c>
      <c r="G12" s="11"/>
      <c r="H12" s="11"/>
      <c r="I12" s="11">
        <f t="shared" si="2"/>
        <v>358</v>
      </c>
      <c r="J12" s="60">
        <v>8</v>
      </c>
    </row>
    <row r="13" spans="1:10" ht="30.75" customHeight="1" thickBot="1">
      <c r="A13" s="61">
        <v>10</v>
      </c>
      <c r="B13" s="40" t="s">
        <v>18</v>
      </c>
      <c r="C13" s="32">
        <v>149</v>
      </c>
      <c r="D13" s="32">
        <v>114</v>
      </c>
      <c r="E13" s="25">
        <f t="shared" si="0"/>
        <v>263</v>
      </c>
      <c r="F13" s="23">
        <f t="shared" si="1"/>
        <v>131.5</v>
      </c>
      <c r="G13" s="25">
        <v>10</v>
      </c>
      <c r="H13" s="25"/>
      <c r="I13" s="23">
        <f t="shared" si="2"/>
        <v>283</v>
      </c>
      <c r="J13" s="62">
        <v>10</v>
      </c>
    </row>
    <row r="14" spans="1:10" ht="30.75" customHeight="1">
      <c r="A14" s="54">
        <v>4</v>
      </c>
      <c r="B14" s="55" t="s">
        <v>10</v>
      </c>
      <c r="C14" s="56">
        <v>196</v>
      </c>
      <c r="D14" s="56">
        <v>171</v>
      </c>
      <c r="E14" s="57">
        <f t="shared" si="0"/>
        <v>367</v>
      </c>
      <c r="F14" s="69">
        <f t="shared" si="1"/>
        <v>183.5</v>
      </c>
      <c r="G14" s="56">
        <v>10</v>
      </c>
      <c r="H14" s="56"/>
      <c r="I14" s="69">
        <f t="shared" si="2"/>
        <v>387</v>
      </c>
      <c r="J14" s="58">
        <v>6</v>
      </c>
    </row>
    <row r="15" spans="1:10" ht="30.75" customHeight="1">
      <c r="A15" s="63">
        <v>5</v>
      </c>
      <c r="B15" s="33" t="s">
        <v>25</v>
      </c>
      <c r="C15" s="26">
        <v>140</v>
      </c>
      <c r="D15" s="26">
        <v>149</v>
      </c>
      <c r="E15" s="11">
        <f t="shared" si="0"/>
        <v>289</v>
      </c>
      <c r="F15" s="11">
        <f t="shared" si="1"/>
        <v>144.5</v>
      </c>
      <c r="G15" s="11">
        <v>5</v>
      </c>
      <c r="H15" s="11"/>
      <c r="I15" s="11">
        <f t="shared" si="2"/>
        <v>299</v>
      </c>
      <c r="J15" s="60">
        <v>7</v>
      </c>
    </row>
    <row r="16" spans="1:10" ht="30.75" customHeight="1" thickBot="1">
      <c r="A16" s="61">
        <v>9</v>
      </c>
      <c r="B16" s="40" t="s">
        <v>31</v>
      </c>
      <c r="C16" s="32">
        <v>147</v>
      </c>
      <c r="D16" s="32">
        <v>204</v>
      </c>
      <c r="E16" s="25">
        <f t="shared" si="0"/>
        <v>351</v>
      </c>
      <c r="F16" s="25">
        <f t="shared" si="1"/>
        <v>175.5</v>
      </c>
      <c r="G16" s="25">
        <v>25</v>
      </c>
      <c r="H16" s="25">
        <v>4</v>
      </c>
      <c r="I16" s="25">
        <f t="shared" si="2"/>
        <v>409</v>
      </c>
      <c r="J16" s="62">
        <v>4</v>
      </c>
    </row>
    <row r="17" spans="1:9" ht="30.75" customHeight="1">
      <c r="A17" s="17"/>
      <c r="B17" s="12"/>
      <c r="C17" s="13"/>
      <c r="D17" s="13"/>
      <c r="E17" s="13"/>
      <c r="F17" s="13"/>
      <c r="G17" s="13"/>
      <c r="H17" s="13"/>
      <c r="I17" s="13"/>
    </row>
    <row r="18" spans="1:9" ht="30.75" customHeight="1">
      <c r="A18" s="17"/>
      <c r="B18" s="12"/>
      <c r="C18" s="52"/>
      <c r="D18" s="13"/>
      <c r="E18" s="13"/>
      <c r="F18" s="13"/>
      <c r="G18" s="13"/>
      <c r="H18" s="13"/>
      <c r="I18" s="13"/>
    </row>
    <row r="19" spans="1:9" ht="27" customHeight="1">
      <c r="A19" s="17"/>
      <c r="B19" s="12"/>
      <c r="C19" s="13"/>
      <c r="D19" s="13"/>
      <c r="E19" s="13"/>
      <c r="F19" s="13"/>
      <c r="G19" s="13"/>
      <c r="H19" s="13"/>
      <c r="I19" s="13"/>
    </row>
    <row r="20" spans="1:9" ht="27" customHeight="1">
      <c r="A20" s="17"/>
      <c r="B20" s="12"/>
      <c r="C20" s="13"/>
      <c r="D20" s="13"/>
      <c r="E20" s="13"/>
      <c r="F20" s="13"/>
      <c r="G20" s="13"/>
      <c r="H20" s="13"/>
      <c r="I20" s="13"/>
    </row>
    <row r="21" spans="1:9" ht="27" customHeight="1">
      <c r="A21" s="17"/>
      <c r="B21" s="12"/>
      <c r="C21" s="13"/>
      <c r="D21" s="13"/>
      <c r="E21" s="13"/>
      <c r="F21" s="13"/>
      <c r="G21" s="13"/>
      <c r="H21" s="13"/>
      <c r="I21" s="13"/>
    </row>
    <row r="22" spans="1:9" ht="27" customHeight="1">
      <c r="A22" s="17"/>
      <c r="B22" s="12"/>
      <c r="C22" s="13"/>
      <c r="D22" s="13"/>
      <c r="E22" s="13"/>
      <c r="F22" s="13"/>
      <c r="G22" s="13"/>
      <c r="H22" s="13"/>
      <c r="I22" s="13"/>
    </row>
    <row r="23" spans="1:9" ht="27" customHeight="1">
      <c r="A23" s="17"/>
      <c r="B23" s="12"/>
      <c r="C23" s="13"/>
      <c r="D23" s="13"/>
      <c r="E23" s="13"/>
      <c r="F23" s="13"/>
      <c r="G23" s="13"/>
      <c r="H23" s="13"/>
      <c r="I23" s="13"/>
    </row>
    <row r="24" spans="1:9" ht="27" customHeight="1">
      <c r="A24" s="17"/>
      <c r="B24" s="12"/>
      <c r="C24" s="13"/>
      <c r="D24" s="13"/>
      <c r="E24" s="13"/>
      <c r="F24" s="13"/>
      <c r="G24" s="13"/>
      <c r="H24" s="13"/>
      <c r="I24" s="13"/>
    </row>
    <row r="25" spans="1:9" ht="27" customHeight="1">
      <c r="A25" s="17"/>
      <c r="B25" s="12"/>
      <c r="C25" s="13"/>
      <c r="D25" s="13"/>
      <c r="E25" s="13"/>
      <c r="F25" s="13"/>
      <c r="G25" s="13"/>
      <c r="H25" s="13"/>
      <c r="I25" s="13"/>
    </row>
    <row r="26" spans="1:9" ht="27" customHeight="1">
      <c r="A26" s="17"/>
      <c r="B26" s="12"/>
      <c r="C26" s="13"/>
      <c r="D26" s="13"/>
      <c r="E26" s="13"/>
      <c r="F26" s="13"/>
      <c r="G26" s="13"/>
      <c r="H26" s="13"/>
      <c r="I26" s="13"/>
    </row>
    <row r="27" spans="1:9" ht="27" customHeight="1">
      <c r="A27" s="17"/>
      <c r="B27" s="12"/>
      <c r="C27" s="13"/>
      <c r="D27" s="13"/>
      <c r="E27" s="13"/>
      <c r="F27" s="13"/>
      <c r="G27" s="13"/>
      <c r="H27" s="13"/>
      <c r="I27" s="13"/>
    </row>
    <row r="28" spans="1:9" ht="27" customHeight="1">
      <c r="A28" s="17"/>
      <c r="B28" s="18"/>
      <c r="C28" s="13"/>
      <c r="D28" s="13"/>
      <c r="E28" s="13"/>
      <c r="F28" s="13"/>
      <c r="G28" s="13"/>
      <c r="H28" s="13"/>
      <c r="I28" s="13"/>
    </row>
    <row r="29" spans="1:9" ht="27" customHeight="1">
      <c r="A29" s="17"/>
      <c r="B29" s="18"/>
      <c r="C29" s="14"/>
      <c r="D29" s="14"/>
      <c r="E29" s="13"/>
      <c r="F29" s="13"/>
      <c r="G29" s="13"/>
      <c r="H29" s="13"/>
      <c r="I29" s="13"/>
    </row>
    <row r="30" spans="1:9" ht="27" customHeight="1">
      <c r="A30" s="17"/>
      <c r="C30" s="14"/>
      <c r="D30" s="14"/>
      <c r="F30" s="13"/>
      <c r="G30" s="13"/>
      <c r="H30" s="13"/>
      <c r="I30" s="13"/>
    </row>
  </sheetData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13" sqref="G13"/>
    </sheetView>
  </sheetViews>
  <sheetFormatPr defaultColWidth="9.00390625" defaultRowHeight="27" customHeight="1"/>
  <cols>
    <col min="1" max="1" width="7.00390625" style="1" bestFit="1" customWidth="1"/>
    <col min="2" max="2" width="28.375" style="2" customWidth="1"/>
    <col min="3" max="3" width="7.125" style="3" customWidth="1"/>
    <col min="4" max="4" width="6.875" style="3" customWidth="1"/>
    <col min="5" max="5" width="6.125" style="3" customWidth="1"/>
    <col min="6" max="6" width="11.75390625" style="3" customWidth="1"/>
    <col min="7" max="7" width="12.25390625" style="3" customWidth="1"/>
    <col min="8" max="8" width="8.00390625" style="4" customWidth="1"/>
    <col min="9" max="9" width="7.625" style="4" bestFit="1" customWidth="1"/>
    <col min="10" max="10" width="10.125" style="4" customWidth="1"/>
    <col min="11" max="16384" width="9.125" style="1" customWidth="1"/>
  </cols>
  <sheetData>
    <row r="1" spans="2:12" ht="27" customHeight="1">
      <c r="B1" s="71" t="s">
        <v>5</v>
      </c>
      <c r="C1" s="71"/>
      <c r="D1" s="71"/>
      <c r="E1" s="71"/>
      <c r="F1" s="71"/>
      <c r="G1" s="71"/>
      <c r="H1" s="71"/>
      <c r="I1" s="71"/>
      <c r="J1" s="48"/>
      <c r="K1" s="19"/>
      <c r="L1" s="19"/>
    </row>
    <row r="2" spans="2:10" ht="27" customHeight="1">
      <c r="B2" s="72" t="s">
        <v>42</v>
      </c>
      <c r="C2" s="72"/>
      <c r="D2" s="72"/>
      <c r="E2" s="72"/>
      <c r="F2" s="72"/>
      <c r="G2" s="72"/>
      <c r="H2" s="72"/>
      <c r="I2" s="72"/>
      <c r="J2" s="21"/>
    </row>
    <row r="3" spans="2:10" ht="27" customHeight="1">
      <c r="B3" s="21"/>
      <c r="C3" s="21"/>
      <c r="D3" s="21"/>
      <c r="E3" s="21"/>
      <c r="F3" s="21"/>
      <c r="G3" s="21"/>
      <c r="H3" s="21"/>
      <c r="I3" s="21"/>
      <c r="J3" s="21"/>
    </row>
    <row r="4" spans="1:11" s="9" customFormat="1" ht="42.75">
      <c r="A4" s="15" t="s">
        <v>0</v>
      </c>
      <c r="B4" s="53" t="s">
        <v>1</v>
      </c>
      <c r="C4" s="5">
        <v>1</v>
      </c>
      <c r="D4" s="5">
        <v>2</v>
      </c>
      <c r="E4" s="5">
        <v>3</v>
      </c>
      <c r="F4" s="7" t="s">
        <v>39</v>
      </c>
      <c r="G4" s="7" t="s">
        <v>40</v>
      </c>
      <c r="H4" s="7" t="s">
        <v>3</v>
      </c>
      <c r="I4" s="7" t="s">
        <v>6</v>
      </c>
      <c r="J4" s="7" t="s">
        <v>2</v>
      </c>
      <c r="K4" s="7" t="s">
        <v>8</v>
      </c>
    </row>
    <row r="5" spans="1:11" ht="27" customHeight="1">
      <c r="A5" s="70">
        <v>1</v>
      </c>
      <c r="B5" s="33" t="s">
        <v>9</v>
      </c>
      <c r="C5" s="26">
        <v>151</v>
      </c>
      <c r="D5" s="26">
        <v>205</v>
      </c>
      <c r="E5" s="26">
        <v>198</v>
      </c>
      <c r="F5" s="26">
        <f>SUM(C5:E5)</f>
        <v>554</v>
      </c>
      <c r="G5" s="26">
        <f>AVERAGE(C5:E5)</f>
        <v>184.66666666666666</v>
      </c>
      <c r="H5" s="26">
        <v>0</v>
      </c>
      <c r="I5" s="26">
        <v>0</v>
      </c>
      <c r="J5" s="26">
        <f>F5+(H5+I5)*3</f>
        <v>554</v>
      </c>
      <c r="K5" s="10">
        <v>2</v>
      </c>
    </row>
    <row r="6" spans="1:11" ht="30.75" customHeight="1">
      <c r="A6" s="70">
        <v>2</v>
      </c>
      <c r="B6" s="33" t="s">
        <v>13</v>
      </c>
      <c r="C6" s="26">
        <v>210</v>
      </c>
      <c r="D6" s="26">
        <v>192</v>
      </c>
      <c r="E6" s="26">
        <v>194</v>
      </c>
      <c r="F6" s="26">
        <f>SUM(C6:E6)</f>
        <v>596</v>
      </c>
      <c r="G6" s="26">
        <f>AVERAGE(C6:E6)</f>
        <v>198.66666666666666</v>
      </c>
      <c r="H6" s="26">
        <v>0</v>
      </c>
      <c r="I6" s="26">
        <v>0</v>
      </c>
      <c r="J6" s="26">
        <f>F6+(H6+I6)*3</f>
        <v>596</v>
      </c>
      <c r="K6" s="10">
        <v>1</v>
      </c>
    </row>
    <row r="7" spans="1:12" ht="30.75" customHeight="1">
      <c r="A7" s="70">
        <v>3</v>
      </c>
      <c r="B7" s="36" t="s">
        <v>17</v>
      </c>
      <c r="C7" s="26">
        <v>164</v>
      </c>
      <c r="D7" s="26">
        <v>175</v>
      </c>
      <c r="E7" s="26">
        <v>180</v>
      </c>
      <c r="F7" s="26">
        <f>SUM(C7:E7)</f>
        <v>519</v>
      </c>
      <c r="G7" s="26">
        <f>AVERAGE(C7:E7)</f>
        <v>173</v>
      </c>
      <c r="H7" s="26">
        <v>0</v>
      </c>
      <c r="I7" s="26">
        <v>0</v>
      </c>
      <c r="J7" s="26">
        <f>F7+(H7+I7)*3</f>
        <v>519</v>
      </c>
      <c r="K7" s="10">
        <v>4</v>
      </c>
      <c r="L7" s="47"/>
    </row>
    <row r="8" spans="1:11" ht="30.75" customHeight="1">
      <c r="A8" s="70">
        <v>4</v>
      </c>
      <c r="B8" s="33" t="s">
        <v>31</v>
      </c>
      <c r="C8" s="31">
        <v>163</v>
      </c>
      <c r="D8" s="31">
        <v>140</v>
      </c>
      <c r="E8" s="31">
        <v>152</v>
      </c>
      <c r="F8" s="26">
        <f>SUM(C8:E8)</f>
        <v>455</v>
      </c>
      <c r="G8" s="26">
        <f>AVERAGE(C8:E8)</f>
        <v>151.66666666666666</v>
      </c>
      <c r="H8" s="11">
        <v>25</v>
      </c>
      <c r="I8" s="11">
        <v>4</v>
      </c>
      <c r="J8" s="26">
        <f>F8+(H8+I8)*3</f>
        <v>542</v>
      </c>
      <c r="K8" s="10">
        <v>3</v>
      </c>
    </row>
    <row r="9" spans="1:10" ht="27" customHeight="1">
      <c r="A9" s="17"/>
      <c r="B9" s="12"/>
      <c r="C9" s="13"/>
      <c r="D9" s="13"/>
      <c r="E9" s="13"/>
      <c r="F9" s="13"/>
      <c r="G9" s="13"/>
      <c r="H9" s="13"/>
      <c r="I9" s="13"/>
      <c r="J9" s="13"/>
    </row>
    <row r="10" spans="1:10" ht="27" customHeight="1">
      <c r="A10" s="17"/>
      <c r="B10" s="12"/>
      <c r="C10" s="12"/>
      <c r="D10" s="13"/>
      <c r="E10" s="1"/>
      <c r="F10" s="1"/>
      <c r="G10" s="1"/>
      <c r="H10" s="1"/>
      <c r="I10" s="1"/>
      <c r="J10" s="1"/>
    </row>
    <row r="11" spans="1:10" ht="27" customHeight="1">
      <c r="A11" s="17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7" customHeight="1">
      <c r="A12" s="17"/>
      <c r="B12" s="12"/>
      <c r="C12" s="13"/>
      <c r="D12" s="13"/>
      <c r="E12" s="13"/>
      <c r="F12" s="13"/>
      <c r="G12" s="13"/>
      <c r="H12" s="13"/>
      <c r="I12" s="13"/>
      <c r="J12" s="13"/>
    </row>
    <row r="13" spans="1:10" ht="27" customHeight="1">
      <c r="A13" s="17"/>
      <c r="B13" s="12"/>
      <c r="C13" s="13"/>
      <c r="D13" s="13"/>
      <c r="E13" s="13"/>
      <c r="F13" s="13"/>
      <c r="G13" s="13"/>
      <c r="H13" s="13"/>
      <c r="I13" s="13"/>
      <c r="J13" s="13"/>
    </row>
    <row r="14" spans="1:10" ht="27" customHeight="1">
      <c r="A14" s="17"/>
      <c r="B14" s="12"/>
      <c r="C14" s="13"/>
      <c r="D14" s="13"/>
      <c r="E14" s="13"/>
      <c r="F14" s="13"/>
      <c r="G14" s="13"/>
      <c r="H14" s="13"/>
      <c r="I14" s="13"/>
      <c r="J14" s="13"/>
    </row>
    <row r="15" spans="1:10" ht="27" customHeight="1">
      <c r="A15" s="17"/>
      <c r="B15" s="12"/>
      <c r="C15" s="13"/>
      <c r="D15" s="13"/>
      <c r="E15" s="13"/>
      <c r="F15" s="13"/>
      <c r="G15" s="13"/>
      <c r="H15" s="13"/>
      <c r="I15" s="13"/>
      <c r="J15" s="13"/>
    </row>
    <row r="16" spans="1:10" ht="27" customHeight="1">
      <c r="A16" s="17"/>
      <c r="B16" s="12"/>
      <c r="C16" s="13"/>
      <c r="D16" s="13"/>
      <c r="E16" s="13"/>
      <c r="F16" s="13"/>
      <c r="G16" s="13"/>
      <c r="H16" s="13"/>
      <c r="I16" s="13"/>
      <c r="J16" s="13"/>
    </row>
    <row r="17" spans="1:10" ht="27" customHeight="1">
      <c r="A17" s="17"/>
      <c r="B17" s="12"/>
      <c r="C17" s="13"/>
      <c r="D17" s="13"/>
      <c r="E17" s="13"/>
      <c r="F17" s="13"/>
      <c r="G17" s="13"/>
      <c r="H17" s="13"/>
      <c r="I17" s="13"/>
      <c r="J17" s="13"/>
    </row>
    <row r="18" spans="1:10" ht="27" customHeight="1">
      <c r="A18" s="17"/>
      <c r="B18" s="18"/>
      <c r="C18" s="13"/>
      <c r="D18" s="13"/>
      <c r="E18" s="13"/>
      <c r="F18" s="13"/>
      <c r="G18" s="13"/>
      <c r="H18" s="13"/>
      <c r="I18" s="13"/>
      <c r="J18" s="13"/>
    </row>
    <row r="19" spans="1:10" ht="27" customHeight="1">
      <c r="A19" s="17"/>
      <c r="B19" s="18"/>
      <c r="C19" s="14"/>
      <c r="D19" s="14"/>
      <c r="E19" s="14"/>
      <c r="F19" s="14"/>
      <c r="G19" s="14"/>
      <c r="H19" s="13"/>
      <c r="I19" s="13"/>
      <c r="J19" s="13"/>
    </row>
    <row r="20" spans="1:10" ht="27" customHeight="1">
      <c r="A20" s="17"/>
      <c r="C20" s="14"/>
      <c r="D20" s="14"/>
      <c r="E20" s="14"/>
      <c r="F20" s="14"/>
      <c r="G20" s="14"/>
      <c r="I20" s="13"/>
      <c r="J20" s="13"/>
    </row>
  </sheetData>
  <mergeCells count="2">
    <mergeCell ref="B1:I1"/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2006-05-10T20:59:44Z</cp:lastPrinted>
  <dcterms:created xsi:type="dcterms:W3CDTF">2004-12-03T20:11:36Z</dcterms:created>
  <dcterms:modified xsi:type="dcterms:W3CDTF">2006-05-10T22:19:52Z</dcterms:modified>
  <cp:category/>
  <cp:version/>
  <cp:contentType/>
  <cp:contentStatus/>
</cp:coreProperties>
</file>