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2"/>
  </bookViews>
  <sheets>
    <sheet name="Отборочный" sheetId="1" r:id="rId1"/>
    <sheet name="Полуфинал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<sst xmlns="http://schemas.openxmlformats.org/spreadsheetml/2006/main" count="76" uniqueCount="48">
  <si>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№</t>
  </si>
  <si>
    <t>Имя Игрока</t>
  </si>
  <si>
    <t>Общая сумма</t>
  </si>
  <si>
    <t xml:space="preserve">Г-кап </t>
  </si>
  <si>
    <t>Сумма по партиям</t>
  </si>
  <si>
    <t>Коммерческий рейтинговый турнир</t>
  </si>
  <si>
    <t>Средний</t>
  </si>
  <si>
    <t>Доп.г-кап</t>
  </si>
  <si>
    <t>Место</t>
  </si>
  <si>
    <t>Бокарев Михаил</t>
  </si>
  <si>
    <t>Зайцева Елена</t>
  </si>
  <si>
    <t>Зайцев Александр</t>
  </si>
  <si>
    <t>Мохорева Ирина</t>
  </si>
  <si>
    <t>Бердино Александр</t>
  </si>
  <si>
    <t>Петров Олег</t>
  </si>
  <si>
    <t>Сержпинская Яна</t>
  </si>
  <si>
    <t>Семенова Нина</t>
  </si>
  <si>
    <t>Заустинская Елена</t>
  </si>
  <si>
    <t>Зиннатулин Ильдус</t>
  </si>
  <si>
    <t>4 сентября 2006 г., полуфинал</t>
  </si>
  <si>
    <t>4 сентября 2006 г., финал</t>
  </si>
  <si>
    <t>Зиннатулин Александр</t>
  </si>
  <si>
    <t>Лубнина Яна</t>
  </si>
  <si>
    <t>Зиннатулина Эмилия</t>
  </si>
  <si>
    <t>Кобылин Константин</t>
  </si>
  <si>
    <t>Кобелева Наталья</t>
  </si>
  <si>
    <t>Игнатик Михаил</t>
  </si>
  <si>
    <t>Мин</t>
  </si>
  <si>
    <t>Мах</t>
  </si>
  <si>
    <t>Разница</t>
  </si>
  <si>
    <t>Петрович Зоран</t>
  </si>
  <si>
    <t>Козлова Елена</t>
  </si>
  <si>
    <t>Бойков Дмитрий</t>
  </si>
  <si>
    <t>Лукин Игорь</t>
  </si>
  <si>
    <t>Татаров Леонид</t>
  </si>
  <si>
    <t>Федоров Игорь</t>
  </si>
  <si>
    <t>Чурбанов Михаил</t>
  </si>
  <si>
    <t>Всего по 8 партиям</t>
  </si>
  <si>
    <t>Сумма по 2 партиям</t>
  </si>
  <si>
    <t>Сумма по  6 партиям</t>
  </si>
  <si>
    <t>Бареева Катя</t>
  </si>
  <si>
    <t>Журавлев Геннадий</t>
  </si>
  <si>
    <t>Краянова Юля</t>
  </si>
  <si>
    <t>Мельников Владимр</t>
  </si>
  <si>
    <t>05 декабря 2006 г., отборочные игры</t>
  </si>
  <si>
    <t>Грищенко Сергей</t>
  </si>
  <si>
    <t>Габулаев Александр</t>
  </si>
  <si>
    <t>Киселева Елена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</si>
</sst>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10" fillId="0" borderId="2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5" width="6.875" style="3" bestFit="1" customWidth="1"/>
    <col min="6" max="8" width="6.875" style="3" customWidth="1"/>
    <col min="9" max="9" width="10.00390625" style="3" customWidth="1"/>
    <col min="10" max="10" width="13.125" style="25" bestFit="1" customWidth="1"/>
    <col min="11" max="12" width="8.00390625" style="4" customWidth="1"/>
    <col min="13" max="13" width="15.375" style="3" bestFit="1" customWidth="1"/>
    <col min="14" max="15" width="9.125" style="1" customWidth="1"/>
    <col min="16" max="16" width="10.625" style="1" bestFit="1" customWidth="1"/>
    <col min="17" max="16384" width="9.125" style="1" customWidth="1"/>
  </cols>
  <sheetData>
    <row r="1" spans="2:13" ht="27" customHeight="1">
      <c r="B1" s="42" t="s">
        <v>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27" customHeight="1">
      <c r="B2" s="43" t="s">
        <v>44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27" customHeight="1">
      <c r="B3" s="16"/>
      <c r="C3" s="16"/>
      <c r="D3" s="16"/>
      <c r="E3" s="16"/>
      <c r="F3" s="16"/>
      <c r="G3" s="16"/>
      <c r="H3" s="16"/>
      <c r="I3" s="16"/>
      <c r="J3" s="22"/>
      <c r="K3" s="16"/>
      <c r="L3" s="16"/>
      <c r="M3" s="16"/>
    </row>
    <row r="4" spans="1:16" s="9" customFormat="1" ht="33.75">
      <c r="A4" s="15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4</v>
      </c>
      <c r="J4" s="23" t="s">
        <v>6</v>
      </c>
      <c r="K4" s="7" t="s">
        <v>3</v>
      </c>
      <c r="L4" s="7" t="s">
        <v>7</v>
      </c>
      <c r="M4" s="8" t="s">
        <v>2</v>
      </c>
      <c r="N4" s="8" t="s">
        <v>27</v>
      </c>
      <c r="O4" s="8" t="s">
        <v>28</v>
      </c>
      <c r="P4" s="8" t="s">
        <v>29</v>
      </c>
    </row>
    <row r="5" spans="1:16" ht="27" customHeight="1">
      <c r="A5" s="10">
        <v>1</v>
      </c>
      <c r="B5" s="40" t="s">
        <v>36</v>
      </c>
      <c r="C5" s="11">
        <v>190</v>
      </c>
      <c r="D5" s="11">
        <v>208</v>
      </c>
      <c r="E5" s="11">
        <v>201</v>
      </c>
      <c r="F5" s="11">
        <v>167</v>
      </c>
      <c r="G5" s="11">
        <v>190</v>
      </c>
      <c r="H5" s="11">
        <v>177</v>
      </c>
      <c r="I5" s="11">
        <f aca="true" t="shared" si="0" ref="I5:I34">SUM(C5:H5)</f>
        <v>1133</v>
      </c>
      <c r="J5" s="24">
        <f aca="true" t="shared" si="1" ref="J5:J34">AVERAGE(C5:H5)</f>
        <v>188.83333333333334</v>
      </c>
      <c r="K5" s="11"/>
      <c r="L5" s="11"/>
      <c r="M5" s="11">
        <f aca="true" t="shared" si="2" ref="M5:M34">I5+(K5+L5)*6</f>
        <v>1133</v>
      </c>
      <c r="N5" s="11">
        <f aca="true" t="shared" si="3" ref="N5:N34">MIN(C5:H5)</f>
        <v>167</v>
      </c>
      <c r="O5" s="11">
        <f aca="true" t="shared" si="4" ref="O5:O34">MAX(C5:H5)</f>
        <v>208</v>
      </c>
      <c r="P5" s="11">
        <f aca="true" t="shared" si="5" ref="P5:P34">O5-N5</f>
        <v>41</v>
      </c>
    </row>
    <row r="6" spans="1:16" ht="30.75" customHeight="1">
      <c r="A6" s="10">
        <v>2</v>
      </c>
      <c r="B6" s="31" t="s">
        <v>26</v>
      </c>
      <c r="C6" s="11">
        <v>194</v>
      </c>
      <c r="D6" s="11">
        <v>176</v>
      </c>
      <c r="E6" s="11">
        <v>186</v>
      </c>
      <c r="F6" s="11">
        <v>162</v>
      </c>
      <c r="G6" s="11">
        <v>219</v>
      </c>
      <c r="H6" s="11">
        <v>194</v>
      </c>
      <c r="I6" s="11">
        <f t="shared" si="0"/>
        <v>1131</v>
      </c>
      <c r="J6" s="24">
        <f t="shared" si="1"/>
        <v>188.5</v>
      </c>
      <c r="K6" s="11"/>
      <c r="L6" s="11"/>
      <c r="M6" s="11">
        <f t="shared" si="2"/>
        <v>1131</v>
      </c>
      <c r="N6" s="11">
        <f t="shared" si="3"/>
        <v>162</v>
      </c>
      <c r="O6" s="11">
        <f t="shared" si="4"/>
        <v>219</v>
      </c>
      <c r="P6" s="11">
        <f t="shared" si="5"/>
        <v>57</v>
      </c>
    </row>
    <row r="7" spans="1:16" ht="30.75" customHeight="1">
      <c r="A7" s="10">
        <v>3</v>
      </c>
      <c r="B7" s="38" t="s">
        <v>42</v>
      </c>
      <c r="C7" s="35">
        <v>185</v>
      </c>
      <c r="D7" s="35">
        <v>202</v>
      </c>
      <c r="E7" s="35">
        <v>138</v>
      </c>
      <c r="F7" s="35">
        <v>172</v>
      </c>
      <c r="G7" s="35">
        <v>142</v>
      </c>
      <c r="H7" s="35">
        <v>181</v>
      </c>
      <c r="I7" s="35">
        <f t="shared" si="0"/>
        <v>1020</v>
      </c>
      <c r="J7" s="39">
        <f t="shared" si="1"/>
        <v>170</v>
      </c>
      <c r="K7" s="35">
        <v>6</v>
      </c>
      <c r="L7" s="35">
        <v>8</v>
      </c>
      <c r="M7" s="35">
        <f t="shared" si="2"/>
        <v>1104</v>
      </c>
      <c r="N7" s="35">
        <f t="shared" si="3"/>
        <v>138</v>
      </c>
      <c r="O7" s="35">
        <f t="shared" si="4"/>
        <v>202</v>
      </c>
      <c r="P7" s="35">
        <f t="shared" si="5"/>
        <v>64</v>
      </c>
    </row>
    <row r="8" spans="1:16" ht="30.75" customHeight="1">
      <c r="A8" s="10">
        <v>4</v>
      </c>
      <c r="B8" s="31" t="s">
        <v>21</v>
      </c>
      <c r="C8" s="11">
        <v>154</v>
      </c>
      <c r="D8" s="11">
        <v>209</v>
      </c>
      <c r="E8" s="11">
        <v>184</v>
      </c>
      <c r="F8" s="11">
        <v>122</v>
      </c>
      <c r="G8" s="11">
        <v>149</v>
      </c>
      <c r="H8" s="11">
        <v>189</v>
      </c>
      <c r="I8" s="11">
        <f t="shared" si="0"/>
        <v>1007</v>
      </c>
      <c r="J8" s="24">
        <f t="shared" si="1"/>
        <v>167.83333333333334</v>
      </c>
      <c r="K8" s="11">
        <v>16</v>
      </c>
      <c r="L8" s="11"/>
      <c r="M8" s="11">
        <f t="shared" si="2"/>
        <v>1103</v>
      </c>
      <c r="N8" s="11">
        <f t="shared" si="3"/>
        <v>122</v>
      </c>
      <c r="O8" s="11">
        <f t="shared" si="4"/>
        <v>209</v>
      </c>
      <c r="P8" s="11">
        <f t="shared" si="5"/>
        <v>87</v>
      </c>
    </row>
    <row r="9" spans="1:16" ht="30.75" customHeight="1">
      <c r="A9" s="10">
        <v>5</v>
      </c>
      <c r="B9" s="31" t="s">
        <v>16</v>
      </c>
      <c r="C9" s="11">
        <v>200</v>
      </c>
      <c r="D9" s="11">
        <v>161</v>
      </c>
      <c r="E9" s="11">
        <v>160</v>
      </c>
      <c r="F9" s="11">
        <v>187</v>
      </c>
      <c r="G9" s="11">
        <v>137</v>
      </c>
      <c r="H9" s="11">
        <v>156</v>
      </c>
      <c r="I9" s="11">
        <f t="shared" si="0"/>
        <v>1001</v>
      </c>
      <c r="J9" s="24">
        <f t="shared" si="1"/>
        <v>166.83333333333334</v>
      </c>
      <c r="K9" s="11">
        <v>6</v>
      </c>
      <c r="L9" s="11">
        <v>8</v>
      </c>
      <c r="M9" s="11">
        <f t="shared" si="2"/>
        <v>1085</v>
      </c>
      <c r="N9" s="11">
        <f t="shared" si="3"/>
        <v>137</v>
      </c>
      <c r="O9" s="11">
        <f t="shared" si="4"/>
        <v>200</v>
      </c>
      <c r="P9" s="11">
        <f t="shared" si="5"/>
        <v>63</v>
      </c>
    </row>
    <row r="10" spans="1:16" ht="30.75" customHeight="1">
      <c r="A10" s="10">
        <v>6</v>
      </c>
      <c r="B10" s="31" t="s">
        <v>11</v>
      </c>
      <c r="C10" s="11">
        <v>199</v>
      </c>
      <c r="D10" s="11">
        <v>154</v>
      </c>
      <c r="E10" s="11">
        <v>169</v>
      </c>
      <c r="F10" s="11">
        <v>160</v>
      </c>
      <c r="G10" s="11">
        <v>198</v>
      </c>
      <c r="H10" s="11">
        <v>174</v>
      </c>
      <c r="I10" s="11">
        <f t="shared" si="0"/>
        <v>1054</v>
      </c>
      <c r="J10" s="24">
        <f t="shared" si="1"/>
        <v>175.66666666666666</v>
      </c>
      <c r="K10" s="11"/>
      <c r="L10" s="11"/>
      <c r="M10" s="11">
        <f t="shared" si="2"/>
        <v>1054</v>
      </c>
      <c r="N10" s="11">
        <f t="shared" si="3"/>
        <v>154</v>
      </c>
      <c r="O10" s="11">
        <f t="shared" si="4"/>
        <v>199</v>
      </c>
      <c r="P10" s="11">
        <f t="shared" si="5"/>
        <v>45</v>
      </c>
    </row>
    <row r="11" spans="1:16" ht="30.75" customHeight="1">
      <c r="A11" s="10">
        <v>7</v>
      </c>
      <c r="B11" s="31" t="s">
        <v>30</v>
      </c>
      <c r="C11" s="11">
        <v>204</v>
      </c>
      <c r="D11" s="11">
        <v>122</v>
      </c>
      <c r="E11" s="11">
        <v>135</v>
      </c>
      <c r="F11" s="11">
        <v>199</v>
      </c>
      <c r="G11" s="11">
        <v>176</v>
      </c>
      <c r="H11" s="11">
        <v>181</v>
      </c>
      <c r="I11" s="11">
        <f t="shared" si="0"/>
        <v>1017</v>
      </c>
      <c r="J11" s="24">
        <f t="shared" si="1"/>
        <v>169.5</v>
      </c>
      <c r="K11" s="11">
        <v>6</v>
      </c>
      <c r="L11" s="11"/>
      <c r="M11" s="11">
        <f t="shared" si="2"/>
        <v>1053</v>
      </c>
      <c r="N11" s="11">
        <f t="shared" si="3"/>
        <v>122</v>
      </c>
      <c r="O11" s="11">
        <f t="shared" si="4"/>
        <v>204</v>
      </c>
      <c r="P11" s="11">
        <f t="shared" si="5"/>
        <v>82</v>
      </c>
    </row>
    <row r="12" spans="1:16" ht="30.75" customHeight="1">
      <c r="A12" s="10">
        <v>8</v>
      </c>
      <c r="B12" s="31" t="s">
        <v>13</v>
      </c>
      <c r="C12" s="11">
        <v>170</v>
      </c>
      <c r="D12" s="11">
        <v>174</v>
      </c>
      <c r="E12" s="11">
        <v>185</v>
      </c>
      <c r="F12" s="11">
        <v>166</v>
      </c>
      <c r="G12" s="11">
        <v>177</v>
      </c>
      <c r="H12" s="11">
        <v>181</v>
      </c>
      <c r="I12" s="11">
        <f t="shared" si="0"/>
        <v>1053</v>
      </c>
      <c r="J12" s="24">
        <f t="shared" si="1"/>
        <v>175.5</v>
      </c>
      <c r="K12" s="11">
        <v>0</v>
      </c>
      <c r="L12" s="11"/>
      <c r="M12" s="11">
        <f t="shared" si="2"/>
        <v>1053</v>
      </c>
      <c r="N12" s="11">
        <f t="shared" si="3"/>
        <v>166</v>
      </c>
      <c r="O12" s="11">
        <f t="shared" si="4"/>
        <v>185</v>
      </c>
      <c r="P12" s="11">
        <f t="shared" si="5"/>
        <v>19</v>
      </c>
    </row>
    <row r="13" spans="1:16" ht="30.75" customHeight="1">
      <c r="A13" s="10">
        <v>9</v>
      </c>
      <c r="B13" s="31" t="s">
        <v>18</v>
      </c>
      <c r="C13" s="11">
        <v>171</v>
      </c>
      <c r="D13" s="11">
        <v>178</v>
      </c>
      <c r="E13" s="11">
        <v>140</v>
      </c>
      <c r="F13" s="11">
        <v>204</v>
      </c>
      <c r="G13" s="11">
        <v>172</v>
      </c>
      <c r="H13" s="11">
        <v>171</v>
      </c>
      <c r="I13" s="11">
        <f t="shared" si="0"/>
        <v>1036</v>
      </c>
      <c r="J13" s="24">
        <f t="shared" si="1"/>
        <v>172.66666666666666</v>
      </c>
      <c r="K13" s="11">
        <v>2</v>
      </c>
      <c r="L13" s="11"/>
      <c r="M13" s="11">
        <f t="shared" si="2"/>
        <v>1048</v>
      </c>
      <c r="N13" s="11">
        <f t="shared" si="3"/>
        <v>140</v>
      </c>
      <c r="O13" s="11">
        <f t="shared" si="4"/>
        <v>204</v>
      </c>
      <c r="P13" s="11">
        <f t="shared" si="5"/>
        <v>64</v>
      </c>
    </row>
    <row r="14" spans="1:16" ht="30.75" customHeight="1">
      <c r="A14" s="10">
        <v>10</v>
      </c>
      <c r="B14" s="31" t="s">
        <v>9</v>
      </c>
      <c r="C14" s="11">
        <v>166</v>
      </c>
      <c r="D14" s="11">
        <v>196</v>
      </c>
      <c r="E14" s="11">
        <v>170</v>
      </c>
      <c r="F14" s="11">
        <v>204</v>
      </c>
      <c r="G14" s="11">
        <v>148</v>
      </c>
      <c r="H14" s="11">
        <v>135</v>
      </c>
      <c r="I14" s="11">
        <f t="shared" si="0"/>
        <v>1019</v>
      </c>
      <c r="J14" s="24">
        <f t="shared" si="1"/>
        <v>169.83333333333334</v>
      </c>
      <c r="K14" s="11">
        <v>2</v>
      </c>
      <c r="L14" s="11"/>
      <c r="M14" s="11">
        <f t="shared" si="2"/>
        <v>1031</v>
      </c>
      <c r="N14" s="11">
        <f t="shared" si="3"/>
        <v>135</v>
      </c>
      <c r="O14" s="11">
        <f t="shared" si="4"/>
        <v>204</v>
      </c>
      <c r="P14" s="11">
        <f t="shared" si="5"/>
        <v>69</v>
      </c>
    </row>
    <row r="15" spans="1:16" ht="30.75" customHeight="1">
      <c r="A15" s="10">
        <v>11</v>
      </c>
      <c r="B15" s="31" t="s">
        <v>24</v>
      </c>
      <c r="C15" s="11">
        <v>153</v>
      </c>
      <c r="D15" s="11">
        <v>171</v>
      </c>
      <c r="E15" s="11">
        <v>159</v>
      </c>
      <c r="F15" s="11">
        <v>193</v>
      </c>
      <c r="G15" s="11">
        <v>176</v>
      </c>
      <c r="H15" s="11">
        <v>178</v>
      </c>
      <c r="I15" s="11">
        <f t="shared" si="0"/>
        <v>1030</v>
      </c>
      <c r="J15" s="24">
        <f t="shared" si="1"/>
        <v>171.66666666666666</v>
      </c>
      <c r="K15" s="11"/>
      <c r="L15" s="11"/>
      <c r="M15" s="11">
        <f t="shared" si="2"/>
        <v>1030</v>
      </c>
      <c r="N15" s="11">
        <f t="shared" si="3"/>
        <v>153</v>
      </c>
      <c r="O15" s="11">
        <f t="shared" si="4"/>
        <v>193</v>
      </c>
      <c r="P15" s="11">
        <f t="shared" si="5"/>
        <v>40</v>
      </c>
    </row>
    <row r="16" spans="1:16" ht="30.75" customHeight="1">
      <c r="A16" s="10">
        <v>12</v>
      </c>
      <c r="B16" s="31" t="s">
        <v>15</v>
      </c>
      <c r="C16" s="11">
        <v>153</v>
      </c>
      <c r="D16" s="11">
        <v>167</v>
      </c>
      <c r="E16" s="11">
        <v>159</v>
      </c>
      <c r="F16" s="11">
        <v>149</v>
      </c>
      <c r="G16" s="11">
        <v>177</v>
      </c>
      <c r="H16" s="11">
        <v>165</v>
      </c>
      <c r="I16" s="11">
        <f t="shared" si="0"/>
        <v>970</v>
      </c>
      <c r="J16" s="24">
        <f t="shared" si="1"/>
        <v>161.66666666666666</v>
      </c>
      <c r="K16" s="11"/>
      <c r="L16" s="11">
        <v>8</v>
      </c>
      <c r="M16" s="11">
        <f t="shared" si="2"/>
        <v>1018</v>
      </c>
      <c r="N16" s="11">
        <f t="shared" si="3"/>
        <v>149</v>
      </c>
      <c r="O16" s="11">
        <f t="shared" si="4"/>
        <v>177</v>
      </c>
      <c r="P16" s="11">
        <f t="shared" si="5"/>
        <v>28</v>
      </c>
    </row>
    <row r="17" spans="1:16" ht="27" customHeight="1">
      <c r="A17" s="10">
        <v>13</v>
      </c>
      <c r="B17" s="33" t="s">
        <v>32</v>
      </c>
      <c r="C17" s="34">
        <v>147</v>
      </c>
      <c r="D17" s="34">
        <v>150</v>
      </c>
      <c r="E17" s="34">
        <v>190</v>
      </c>
      <c r="F17" s="34">
        <v>174</v>
      </c>
      <c r="G17" s="34">
        <v>170</v>
      </c>
      <c r="H17" s="34">
        <v>166</v>
      </c>
      <c r="I17" s="11">
        <f t="shared" si="0"/>
        <v>997</v>
      </c>
      <c r="J17" s="24">
        <f t="shared" si="1"/>
        <v>166.16666666666666</v>
      </c>
      <c r="K17" s="34">
        <v>2</v>
      </c>
      <c r="L17" s="34"/>
      <c r="M17" s="11">
        <f t="shared" si="2"/>
        <v>1009</v>
      </c>
      <c r="N17" s="11">
        <f t="shared" si="3"/>
        <v>147</v>
      </c>
      <c r="O17" s="11">
        <f t="shared" si="4"/>
        <v>190</v>
      </c>
      <c r="P17" s="11">
        <f t="shared" si="5"/>
        <v>43</v>
      </c>
    </row>
    <row r="18" spans="1:16" ht="27" customHeight="1">
      <c r="A18" s="10">
        <v>14</v>
      </c>
      <c r="B18" s="31" t="s">
        <v>25</v>
      </c>
      <c r="C18" s="11">
        <v>179</v>
      </c>
      <c r="D18" s="11">
        <v>140</v>
      </c>
      <c r="E18" s="11">
        <v>131</v>
      </c>
      <c r="F18" s="11">
        <v>132</v>
      </c>
      <c r="G18" s="11">
        <v>151</v>
      </c>
      <c r="H18" s="11">
        <v>162</v>
      </c>
      <c r="I18" s="11">
        <f t="shared" si="0"/>
        <v>895</v>
      </c>
      <c r="J18" s="24">
        <f t="shared" si="1"/>
        <v>149.16666666666666</v>
      </c>
      <c r="K18" s="11">
        <v>10</v>
      </c>
      <c r="L18" s="11">
        <v>8</v>
      </c>
      <c r="M18" s="11">
        <f t="shared" si="2"/>
        <v>1003</v>
      </c>
      <c r="N18" s="11">
        <f t="shared" si="3"/>
        <v>131</v>
      </c>
      <c r="O18" s="11">
        <f t="shared" si="4"/>
        <v>179</v>
      </c>
      <c r="P18" s="11">
        <f t="shared" si="5"/>
        <v>48</v>
      </c>
    </row>
    <row r="19" spans="1:16" ht="27" customHeight="1">
      <c r="A19" s="10">
        <v>15</v>
      </c>
      <c r="B19" s="31" t="s">
        <v>41</v>
      </c>
      <c r="C19" s="11">
        <v>195</v>
      </c>
      <c r="D19" s="11">
        <v>149</v>
      </c>
      <c r="E19" s="11">
        <v>128</v>
      </c>
      <c r="F19" s="11">
        <v>166</v>
      </c>
      <c r="G19" s="11">
        <v>170</v>
      </c>
      <c r="H19" s="11">
        <v>179</v>
      </c>
      <c r="I19" s="11">
        <f t="shared" si="0"/>
        <v>987</v>
      </c>
      <c r="J19" s="24">
        <f t="shared" si="1"/>
        <v>164.5</v>
      </c>
      <c r="K19" s="11">
        <v>2</v>
      </c>
      <c r="L19" s="11"/>
      <c r="M19" s="11">
        <f t="shared" si="2"/>
        <v>999</v>
      </c>
      <c r="N19" s="11">
        <f t="shared" si="3"/>
        <v>128</v>
      </c>
      <c r="O19" s="11">
        <f t="shared" si="4"/>
        <v>195</v>
      </c>
      <c r="P19" s="11">
        <f t="shared" si="5"/>
        <v>67</v>
      </c>
    </row>
    <row r="20" spans="1:16" ht="27" customHeight="1">
      <c r="A20" s="10">
        <v>16</v>
      </c>
      <c r="B20" s="31" t="s">
        <v>35</v>
      </c>
      <c r="C20" s="11">
        <v>171</v>
      </c>
      <c r="D20" s="11">
        <v>144</v>
      </c>
      <c r="E20" s="35">
        <v>139</v>
      </c>
      <c r="F20" s="11">
        <v>132</v>
      </c>
      <c r="G20" s="11">
        <v>145</v>
      </c>
      <c r="H20" s="11">
        <v>196</v>
      </c>
      <c r="I20" s="11">
        <f t="shared" si="0"/>
        <v>927</v>
      </c>
      <c r="J20" s="24">
        <f t="shared" si="1"/>
        <v>154.5</v>
      </c>
      <c r="K20" s="11">
        <v>12</v>
      </c>
      <c r="L20" s="11"/>
      <c r="M20" s="11">
        <f t="shared" si="2"/>
        <v>999</v>
      </c>
      <c r="N20" s="11">
        <f t="shared" si="3"/>
        <v>132</v>
      </c>
      <c r="O20" s="11">
        <f t="shared" si="4"/>
        <v>196</v>
      </c>
      <c r="P20" s="11">
        <f t="shared" si="5"/>
        <v>64</v>
      </c>
    </row>
    <row r="21" spans="1:16" ht="27" customHeight="1">
      <c r="A21" s="10">
        <v>17</v>
      </c>
      <c r="B21" s="31" t="s">
        <v>12</v>
      </c>
      <c r="C21" s="11">
        <v>126</v>
      </c>
      <c r="D21" s="11">
        <v>146</v>
      </c>
      <c r="E21" s="11">
        <v>159</v>
      </c>
      <c r="F21" s="11">
        <v>162</v>
      </c>
      <c r="G21" s="11">
        <v>144</v>
      </c>
      <c r="H21" s="11">
        <v>134</v>
      </c>
      <c r="I21" s="11">
        <f t="shared" si="0"/>
        <v>871</v>
      </c>
      <c r="J21" s="24">
        <f t="shared" si="1"/>
        <v>145.16666666666666</v>
      </c>
      <c r="K21" s="11">
        <v>12</v>
      </c>
      <c r="L21" s="11">
        <v>8</v>
      </c>
      <c r="M21" s="11">
        <f t="shared" si="2"/>
        <v>991</v>
      </c>
      <c r="N21" s="11">
        <f t="shared" si="3"/>
        <v>126</v>
      </c>
      <c r="O21" s="11">
        <f t="shared" si="4"/>
        <v>162</v>
      </c>
      <c r="P21" s="11">
        <f t="shared" si="5"/>
        <v>36</v>
      </c>
    </row>
    <row r="22" spans="1:16" ht="27" customHeight="1">
      <c r="A22" s="10">
        <v>18</v>
      </c>
      <c r="B22" s="31" t="s">
        <v>43</v>
      </c>
      <c r="C22" s="11">
        <v>195</v>
      </c>
      <c r="D22" s="11">
        <v>167</v>
      </c>
      <c r="E22" s="11">
        <v>155</v>
      </c>
      <c r="F22" s="11">
        <v>178</v>
      </c>
      <c r="G22" s="11">
        <v>152</v>
      </c>
      <c r="H22" s="11">
        <v>143</v>
      </c>
      <c r="I22" s="11">
        <f t="shared" si="0"/>
        <v>990</v>
      </c>
      <c r="J22" s="24">
        <f t="shared" si="1"/>
        <v>165</v>
      </c>
      <c r="K22" s="11"/>
      <c r="L22" s="11"/>
      <c r="M22" s="11">
        <f t="shared" si="2"/>
        <v>990</v>
      </c>
      <c r="N22" s="11">
        <f t="shared" si="3"/>
        <v>143</v>
      </c>
      <c r="O22" s="11">
        <f t="shared" si="4"/>
        <v>195</v>
      </c>
      <c r="P22" s="11">
        <f t="shared" si="5"/>
        <v>52</v>
      </c>
    </row>
    <row r="23" spans="1:16" ht="27" customHeight="1">
      <c r="A23" s="10">
        <v>19</v>
      </c>
      <c r="B23" s="31" t="s">
        <v>47</v>
      </c>
      <c r="C23" s="11">
        <v>108</v>
      </c>
      <c r="D23" s="11">
        <v>117</v>
      </c>
      <c r="E23" s="11">
        <v>131</v>
      </c>
      <c r="F23" s="11">
        <v>178</v>
      </c>
      <c r="G23" s="11">
        <v>145</v>
      </c>
      <c r="H23" s="11">
        <v>146</v>
      </c>
      <c r="I23" s="11">
        <f t="shared" si="0"/>
        <v>825</v>
      </c>
      <c r="J23" s="24">
        <f t="shared" si="1"/>
        <v>137.5</v>
      </c>
      <c r="K23" s="11">
        <v>18</v>
      </c>
      <c r="L23" s="11">
        <v>8</v>
      </c>
      <c r="M23" s="11">
        <f t="shared" si="2"/>
        <v>981</v>
      </c>
      <c r="N23" s="11">
        <f t="shared" si="3"/>
        <v>108</v>
      </c>
      <c r="O23" s="11">
        <f t="shared" si="4"/>
        <v>178</v>
      </c>
      <c r="P23" s="11">
        <f t="shared" si="5"/>
        <v>70</v>
      </c>
    </row>
    <row r="24" spans="1:16" ht="27" customHeight="1">
      <c r="A24" s="10">
        <v>20</v>
      </c>
      <c r="B24" s="31" t="s">
        <v>45</v>
      </c>
      <c r="C24" s="11">
        <v>159</v>
      </c>
      <c r="D24" s="11">
        <v>124</v>
      </c>
      <c r="E24" s="11">
        <v>156</v>
      </c>
      <c r="F24" s="11">
        <v>137</v>
      </c>
      <c r="G24" s="11">
        <v>176</v>
      </c>
      <c r="H24" s="11">
        <v>181</v>
      </c>
      <c r="I24" s="11">
        <f t="shared" si="0"/>
        <v>933</v>
      </c>
      <c r="J24" s="24">
        <f t="shared" si="1"/>
        <v>155.5</v>
      </c>
      <c r="K24" s="11">
        <v>8</v>
      </c>
      <c r="L24" s="11"/>
      <c r="M24" s="11">
        <f t="shared" si="2"/>
        <v>981</v>
      </c>
      <c r="N24" s="11">
        <f t="shared" si="3"/>
        <v>124</v>
      </c>
      <c r="O24" s="11">
        <f t="shared" si="4"/>
        <v>181</v>
      </c>
      <c r="P24" s="11">
        <f t="shared" si="5"/>
        <v>57</v>
      </c>
    </row>
    <row r="25" spans="1:16" ht="27" customHeight="1">
      <c r="A25" s="10">
        <v>22</v>
      </c>
      <c r="B25" s="31" t="s">
        <v>10</v>
      </c>
      <c r="C25" s="11">
        <v>169</v>
      </c>
      <c r="D25" s="11">
        <v>117</v>
      </c>
      <c r="E25" s="11">
        <v>155</v>
      </c>
      <c r="F25" s="11">
        <v>122</v>
      </c>
      <c r="G25" s="11">
        <v>163</v>
      </c>
      <c r="H25" s="11">
        <v>163</v>
      </c>
      <c r="I25" s="11">
        <f t="shared" si="0"/>
        <v>889</v>
      </c>
      <c r="J25" s="24">
        <f t="shared" si="1"/>
        <v>148.16666666666666</v>
      </c>
      <c r="K25" s="11">
        <v>6</v>
      </c>
      <c r="L25" s="11">
        <v>8</v>
      </c>
      <c r="M25" s="11">
        <f t="shared" si="2"/>
        <v>973</v>
      </c>
      <c r="N25" s="11">
        <f t="shared" si="3"/>
        <v>117</v>
      </c>
      <c r="O25" s="11">
        <f t="shared" si="4"/>
        <v>169</v>
      </c>
      <c r="P25" s="11">
        <f t="shared" si="5"/>
        <v>52</v>
      </c>
    </row>
    <row r="26" spans="1:16" ht="27" customHeight="1">
      <c r="A26" s="10">
        <v>23</v>
      </c>
      <c r="B26" s="31" t="s">
        <v>31</v>
      </c>
      <c r="C26" s="11">
        <v>129</v>
      </c>
      <c r="D26" s="11">
        <v>137</v>
      </c>
      <c r="E26" s="11">
        <v>146</v>
      </c>
      <c r="F26" s="11">
        <v>138</v>
      </c>
      <c r="G26" s="11">
        <v>144</v>
      </c>
      <c r="H26" s="11">
        <v>156</v>
      </c>
      <c r="I26" s="11">
        <f t="shared" si="0"/>
        <v>850</v>
      </c>
      <c r="J26" s="24">
        <f t="shared" si="1"/>
        <v>141.66666666666666</v>
      </c>
      <c r="K26" s="11">
        <v>12</v>
      </c>
      <c r="L26" s="11">
        <v>8</v>
      </c>
      <c r="M26" s="11">
        <f t="shared" si="2"/>
        <v>970</v>
      </c>
      <c r="N26" s="11">
        <f t="shared" si="3"/>
        <v>129</v>
      </c>
      <c r="O26" s="11">
        <f t="shared" si="4"/>
        <v>156</v>
      </c>
      <c r="P26" s="11">
        <f t="shared" si="5"/>
        <v>27</v>
      </c>
    </row>
    <row r="27" spans="1:16" ht="27" customHeight="1">
      <c r="A27" s="10">
        <v>24</v>
      </c>
      <c r="B27" s="40" t="s">
        <v>23</v>
      </c>
      <c r="C27" s="11">
        <v>122</v>
      </c>
      <c r="D27" s="11">
        <v>129</v>
      </c>
      <c r="E27" s="11">
        <v>130</v>
      </c>
      <c r="F27" s="11">
        <v>123</v>
      </c>
      <c r="G27" s="11">
        <v>160</v>
      </c>
      <c r="H27" s="11">
        <v>127</v>
      </c>
      <c r="I27" s="11">
        <f t="shared" si="0"/>
        <v>791</v>
      </c>
      <c r="J27" s="24">
        <f t="shared" si="1"/>
        <v>131.83333333333334</v>
      </c>
      <c r="K27" s="11">
        <v>20</v>
      </c>
      <c r="L27" s="11">
        <v>8</v>
      </c>
      <c r="M27" s="11">
        <f t="shared" si="2"/>
        <v>959</v>
      </c>
      <c r="N27" s="11">
        <f t="shared" si="3"/>
        <v>122</v>
      </c>
      <c r="O27" s="11">
        <f t="shared" si="4"/>
        <v>160</v>
      </c>
      <c r="P27" s="11">
        <f t="shared" si="5"/>
        <v>38</v>
      </c>
    </row>
    <row r="28" spans="1:16" ht="27" customHeight="1">
      <c r="A28" s="10">
        <v>25</v>
      </c>
      <c r="B28" s="31" t="s">
        <v>14</v>
      </c>
      <c r="C28" s="11">
        <v>168</v>
      </c>
      <c r="D28" s="11">
        <v>155</v>
      </c>
      <c r="E28" s="11">
        <v>121</v>
      </c>
      <c r="F28" s="11">
        <v>148</v>
      </c>
      <c r="G28" s="11">
        <v>161</v>
      </c>
      <c r="H28" s="11">
        <v>205</v>
      </c>
      <c r="I28" s="11">
        <f t="shared" si="0"/>
        <v>958</v>
      </c>
      <c r="J28" s="24">
        <f t="shared" si="1"/>
        <v>159.66666666666666</v>
      </c>
      <c r="K28" s="11"/>
      <c r="L28" s="11"/>
      <c r="M28" s="11">
        <f t="shared" si="2"/>
        <v>958</v>
      </c>
      <c r="N28" s="11">
        <f t="shared" si="3"/>
        <v>121</v>
      </c>
      <c r="O28" s="11">
        <f t="shared" si="4"/>
        <v>205</v>
      </c>
      <c r="P28" s="11">
        <f t="shared" si="5"/>
        <v>84</v>
      </c>
    </row>
    <row r="29" spans="1:16" ht="27" customHeight="1">
      <c r="A29" s="10">
        <v>26</v>
      </c>
      <c r="B29" s="31" t="s">
        <v>17</v>
      </c>
      <c r="C29" s="11">
        <v>125</v>
      </c>
      <c r="D29" s="11">
        <v>113</v>
      </c>
      <c r="E29" s="11">
        <v>173</v>
      </c>
      <c r="F29" s="11">
        <v>149</v>
      </c>
      <c r="G29" s="11">
        <v>127</v>
      </c>
      <c r="H29" s="11">
        <v>125</v>
      </c>
      <c r="I29" s="11">
        <f t="shared" si="0"/>
        <v>812</v>
      </c>
      <c r="J29" s="24">
        <f t="shared" si="1"/>
        <v>135.33333333333334</v>
      </c>
      <c r="K29" s="11">
        <v>16</v>
      </c>
      <c r="L29" s="11">
        <v>8</v>
      </c>
      <c r="M29" s="11">
        <f t="shared" si="2"/>
        <v>956</v>
      </c>
      <c r="N29" s="11">
        <f t="shared" si="3"/>
        <v>113</v>
      </c>
      <c r="O29" s="11">
        <f t="shared" si="4"/>
        <v>173</v>
      </c>
      <c r="P29" s="11">
        <f t="shared" si="5"/>
        <v>60</v>
      </c>
    </row>
    <row r="30" spans="1:16" ht="27" customHeight="1">
      <c r="A30" s="10">
        <v>27</v>
      </c>
      <c r="B30" s="31" t="s">
        <v>22</v>
      </c>
      <c r="C30" s="11">
        <v>132</v>
      </c>
      <c r="D30" s="11">
        <v>193</v>
      </c>
      <c r="E30" s="11">
        <v>150</v>
      </c>
      <c r="F30" s="11">
        <v>130</v>
      </c>
      <c r="G30" s="11">
        <v>101</v>
      </c>
      <c r="H30" s="11">
        <v>147</v>
      </c>
      <c r="I30" s="11">
        <f t="shared" si="0"/>
        <v>853</v>
      </c>
      <c r="J30" s="24">
        <f t="shared" si="1"/>
        <v>142.16666666666666</v>
      </c>
      <c r="K30" s="11">
        <v>8</v>
      </c>
      <c r="L30" s="11">
        <v>8</v>
      </c>
      <c r="M30" s="11">
        <f t="shared" si="2"/>
        <v>949</v>
      </c>
      <c r="N30" s="11">
        <f t="shared" si="3"/>
        <v>101</v>
      </c>
      <c r="O30" s="11">
        <f t="shared" si="4"/>
        <v>193</v>
      </c>
      <c r="P30" s="11">
        <f t="shared" si="5"/>
        <v>92</v>
      </c>
    </row>
    <row r="31" spans="1:16" ht="27" customHeight="1">
      <c r="A31" s="10">
        <v>28</v>
      </c>
      <c r="B31" s="31" t="s">
        <v>34</v>
      </c>
      <c r="C31" s="11">
        <v>223</v>
      </c>
      <c r="D31" s="11">
        <v>118</v>
      </c>
      <c r="E31" s="11">
        <v>134</v>
      </c>
      <c r="F31" s="11">
        <v>145</v>
      </c>
      <c r="G31" s="11">
        <v>119</v>
      </c>
      <c r="H31" s="11">
        <v>180</v>
      </c>
      <c r="I31" s="11">
        <f t="shared" si="0"/>
        <v>919</v>
      </c>
      <c r="J31" s="24">
        <f t="shared" si="1"/>
        <v>153.16666666666666</v>
      </c>
      <c r="K31" s="11">
        <v>2</v>
      </c>
      <c r="L31" s="11"/>
      <c r="M31" s="11">
        <f t="shared" si="2"/>
        <v>931</v>
      </c>
      <c r="N31" s="11">
        <f t="shared" si="3"/>
        <v>118</v>
      </c>
      <c r="O31" s="11">
        <f t="shared" si="4"/>
        <v>223</v>
      </c>
      <c r="P31" s="11">
        <f t="shared" si="5"/>
        <v>105</v>
      </c>
    </row>
    <row r="32" spans="1:16" ht="27" customHeight="1">
      <c r="A32" s="10">
        <v>29</v>
      </c>
      <c r="B32" s="31" t="s">
        <v>33</v>
      </c>
      <c r="C32" s="11">
        <v>162</v>
      </c>
      <c r="D32" s="11">
        <v>181</v>
      </c>
      <c r="E32" s="11">
        <v>153</v>
      </c>
      <c r="F32" s="11">
        <v>164</v>
      </c>
      <c r="G32" s="11">
        <v>131</v>
      </c>
      <c r="H32" s="11">
        <v>105</v>
      </c>
      <c r="I32" s="11">
        <f t="shared" si="0"/>
        <v>896</v>
      </c>
      <c r="J32" s="24">
        <f t="shared" si="1"/>
        <v>149.33333333333334</v>
      </c>
      <c r="K32" s="11">
        <v>2</v>
      </c>
      <c r="L32" s="11"/>
      <c r="M32" s="11">
        <f t="shared" si="2"/>
        <v>908</v>
      </c>
      <c r="N32" s="11">
        <f t="shared" si="3"/>
        <v>105</v>
      </c>
      <c r="O32" s="11">
        <f t="shared" si="4"/>
        <v>181</v>
      </c>
      <c r="P32" s="11">
        <f t="shared" si="5"/>
        <v>76</v>
      </c>
    </row>
    <row r="33" spans="1:16" ht="27" customHeight="1">
      <c r="A33" s="10">
        <v>30</v>
      </c>
      <c r="B33" s="31" t="s">
        <v>46</v>
      </c>
      <c r="C33" s="11">
        <v>107</v>
      </c>
      <c r="D33" s="11">
        <v>116</v>
      </c>
      <c r="E33" s="11">
        <v>136</v>
      </c>
      <c r="F33" s="11">
        <v>124</v>
      </c>
      <c r="G33" s="11">
        <v>153</v>
      </c>
      <c r="H33" s="11">
        <v>123</v>
      </c>
      <c r="I33" s="11">
        <f t="shared" si="0"/>
        <v>759</v>
      </c>
      <c r="J33" s="24">
        <f t="shared" si="1"/>
        <v>126.5</v>
      </c>
      <c r="K33" s="11">
        <v>12</v>
      </c>
      <c r="L33" s="11"/>
      <c r="M33" s="11">
        <f t="shared" si="2"/>
        <v>831</v>
      </c>
      <c r="N33" s="11">
        <f t="shared" si="3"/>
        <v>107</v>
      </c>
      <c r="O33" s="11">
        <f t="shared" si="4"/>
        <v>153</v>
      </c>
      <c r="P33" s="11">
        <f t="shared" si="5"/>
        <v>46</v>
      </c>
    </row>
    <row r="34" spans="1:16" ht="27" customHeight="1">
      <c r="A34" s="10">
        <v>31</v>
      </c>
      <c r="B34" s="31" t="s">
        <v>40</v>
      </c>
      <c r="C34" s="11">
        <v>73</v>
      </c>
      <c r="D34" s="11">
        <v>127</v>
      </c>
      <c r="E34" s="11">
        <v>90</v>
      </c>
      <c r="F34" s="11">
        <v>110</v>
      </c>
      <c r="G34" s="11">
        <v>90</v>
      </c>
      <c r="H34" s="11">
        <v>124</v>
      </c>
      <c r="I34" s="11">
        <f t="shared" si="0"/>
        <v>614</v>
      </c>
      <c r="J34" s="24">
        <f t="shared" si="1"/>
        <v>102.33333333333333</v>
      </c>
      <c r="K34" s="11">
        <v>20</v>
      </c>
      <c r="L34" s="11">
        <v>8</v>
      </c>
      <c r="M34" s="11">
        <f t="shared" si="2"/>
        <v>782</v>
      </c>
      <c r="N34" s="11">
        <f t="shared" si="3"/>
        <v>73</v>
      </c>
      <c r="O34" s="11">
        <f t="shared" si="4"/>
        <v>127</v>
      </c>
      <c r="P34" s="11">
        <f t="shared" si="5"/>
        <v>54</v>
      </c>
    </row>
    <row r="35" ht="27" customHeight="1">
      <c r="B35" s="32"/>
    </row>
    <row r="36" ht="27" customHeight="1">
      <c r="B36" s="32"/>
    </row>
    <row r="37" ht="27" customHeight="1">
      <c r="B37" s="32"/>
    </row>
    <row r="38" ht="27" customHeight="1">
      <c r="B38" s="32"/>
    </row>
    <row r="39" ht="27" customHeight="1">
      <c r="B39" s="32"/>
    </row>
    <row r="40" ht="27" customHeight="1">
      <c r="B40" s="32"/>
    </row>
    <row r="41" ht="27" customHeight="1">
      <c r="B41" s="32"/>
    </row>
    <row r="42" ht="27" customHeight="1">
      <c r="B42" s="32"/>
    </row>
    <row r="43" ht="27" customHeight="1">
      <c r="B43" s="32"/>
    </row>
    <row r="44" ht="27" customHeight="1">
      <c r="B44" s="32"/>
    </row>
  </sheetData>
  <mergeCells count="2">
    <mergeCell ref="B1:M1"/>
    <mergeCell ref="B2:M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workbookViewId="0" topLeftCell="A1">
      <selection activeCell="M11" sqref="M11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6.875" style="3" bestFit="1" customWidth="1"/>
    <col min="4" max="4" width="6.875" style="3" customWidth="1"/>
    <col min="5" max="5" width="11.375" style="3" customWidth="1"/>
    <col min="6" max="6" width="10.25390625" style="3" bestFit="1" customWidth="1"/>
    <col min="7" max="7" width="8.25390625" style="3" bestFit="1" customWidth="1"/>
    <col min="8" max="8" width="8.00390625" style="25" customWidth="1"/>
    <col min="9" max="9" width="15.375" style="3" bestFit="1" customWidth="1"/>
    <col min="10" max="16384" width="9.125" style="1" customWidth="1"/>
  </cols>
  <sheetData>
    <row r="1" spans="2:9" ht="27" customHeight="1">
      <c r="B1" s="42" t="s">
        <v>5</v>
      </c>
      <c r="C1" s="42"/>
      <c r="D1" s="42"/>
      <c r="E1" s="42"/>
      <c r="F1" s="42"/>
      <c r="G1" s="42"/>
      <c r="H1" s="42"/>
      <c r="I1" s="42"/>
    </row>
    <row r="2" spans="2:9" ht="27" customHeight="1">
      <c r="B2" s="43" t="s">
        <v>19</v>
      </c>
      <c r="C2" s="43"/>
      <c r="D2" s="43"/>
      <c r="E2" s="43"/>
      <c r="F2" s="43"/>
      <c r="G2" s="43"/>
      <c r="H2" s="43"/>
      <c r="I2" s="43"/>
    </row>
    <row r="3" spans="2:9" ht="27" customHeight="1">
      <c r="B3" s="16"/>
      <c r="C3" s="16"/>
      <c r="D3" s="16"/>
      <c r="E3" s="16"/>
      <c r="F3" s="16"/>
      <c r="G3" s="16"/>
      <c r="H3" s="22"/>
      <c r="I3" s="16"/>
    </row>
    <row r="4" spans="1:9" s="9" customFormat="1" ht="38.25">
      <c r="A4" s="15" t="s">
        <v>0</v>
      </c>
      <c r="B4" s="5" t="s">
        <v>1</v>
      </c>
      <c r="C4" s="5">
        <v>1</v>
      </c>
      <c r="D4" s="5">
        <v>2</v>
      </c>
      <c r="E4" s="8" t="s">
        <v>38</v>
      </c>
      <c r="F4" s="6" t="s">
        <v>39</v>
      </c>
      <c r="G4" s="7" t="s">
        <v>3</v>
      </c>
      <c r="H4" s="7" t="s">
        <v>7</v>
      </c>
      <c r="I4" s="5" t="s">
        <v>37</v>
      </c>
    </row>
    <row r="5" spans="1:9" ht="27" customHeight="1">
      <c r="A5" s="37">
        <v>1</v>
      </c>
      <c r="B5" s="31" t="s">
        <v>26</v>
      </c>
      <c r="C5" s="35">
        <v>237</v>
      </c>
      <c r="D5" s="35">
        <v>171</v>
      </c>
      <c r="E5" s="35">
        <f aca="true" t="shared" si="0" ref="E5:E16">SUM(C5:D5)</f>
        <v>408</v>
      </c>
      <c r="F5" s="35">
        <v>1131</v>
      </c>
      <c r="G5" s="11"/>
      <c r="H5" s="11"/>
      <c r="I5" s="35">
        <f aca="true" t="shared" si="1" ref="I5:I16">E5+F5+(G5+H5)*2</f>
        <v>1539</v>
      </c>
    </row>
    <row r="6" spans="1:9" ht="30.75" customHeight="1">
      <c r="A6" s="37">
        <v>2</v>
      </c>
      <c r="B6" s="40" t="s">
        <v>36</v>
      </c>
      <c r="C6" s="11">
        <v>192</v>
      </c>
      <c r="D6" s="11">
        <v>189</v>
      </c>
      <c r="E6" s="35">
        <f t="shared" si="0"/>
        <v>381</v>
      </c>
      <c r="F6" s="11">
        <v>1133</v>
      </c>
      <c r="G6" s="11"/>
      <c r="H6" s="11"/>
      <c r="I6" s="35">
        <f t="shared" si="1"/>
        <v>1514</v>
      </c>
    </row>
    <row r="7" spans="1:9" ht="30.75" customHeight="1">
      <c r="A7" s="37">
        <v>3</v>
      </c>
      <c r="B7" s="31" t="s">
        <v>21</v>
      </c>
      <c r="C7" s="11">
        <v>182</v>
      </c>
      <c r="D7" s="11">
        <v>149</v>
      </c>
      <c r="E7" s="35">
        <f t="shared" si="0"/>
        <v>331</v>
      </c>
      <c r="F7" s="11">
        <v>1103</v>
      </c>
      <c r="G7" s="11">
        <v>16</v>
      </c>
      <c r="H7" s="11"/>
      <c r="I7" s="35">
        <f t="shared" si="1"/>
        <v>1466</v>
      </c>
    </row>
    <row r="8" spans="1:9" ht="30.75" customHeight="1">
      <c r="A8" s="37">
        <v>4</v>
      </c>
      <c r="B8" s="38" t="s">
        <v>42</v>
      </c>
      <c r="C8" s="35">
        <v>166</v>
      </c>
      <c r="D8" s="35">
        <v>162</v>
      </c>
      <c r="E8" s="35">
        <f t="shared" si="0"/>
        <v>328</v>
      </c>
      <c r="F8" s="35">
        <v>1104</v>
      </c>
      <c r="G8" s="35">
        <v>6</v>
      </c>
      <c r="H8" s="35">
        <v>8</v>
      </c>
      <c r="I8" s="35">
        <f t="shared" si="1"/>
        <v>1460</v>
      </c>
    </row>
    <row r="9" spans="1:9" ht="30.75" customHeight="1">
      <c r="A9" s="37">
        <v>5</v>
      </c>
      <c r="B9" s="31" t="s">
        <v>30</v>
      </c>
      <c r="C9" s="11">
        <v>185</v>
      </c>
      <c r="D9" s="11">
        <v>183</v>
      </c>
      <c r="E9" s="35">
        <f t="shared" si="0"/>
        <v>368</v>
      </c>
      <c r="F9" s="11">
        <v>1053</v>
      </c>
      <c r="G9" s="11">
        <v>6</v>
      </c>
      <c r="H9" s="11"/>
      <c r="I9" s="35">
        <f t="shared" si="1"/>
        <v>1433</v>
      </c>
    </row>
    <row r="10" spans="1:9" ht="30.75" customHeight="1">
      <c r="A10" s="37">
        <v>6</v>
      </c>
      <c r="B10" s="31" t="s">
        <v>16</v>
      </c>
      <c r="C10" s="35">
        <v>145</v>
      </c>
      <c r="D10" s="35">
        <v>137</v>
      </c>
      <c r="E10" s="35">
        <f t="shared" si="0"/>
        <v>282</v>
      </c>
      <c r="F10" s="35">
        <v>1085</v>
      </c>
      <c r="G10" s="11">
        <v>6</v>
      </c>
      <c r="H10" s="11">
        <v>8</v>
      </c>
      <c r="I10" s="35">
        <f t="shared" si="1"/>
        <v>1395</v>
      </c>
    </row>
    <row r="11" spans="1:9" ht="30.75" customHeight="1">
      <c r="A11" s="37">
        <v>7</v>
      </c>
      <c r="B11" s="31" t="s">
        <v>11</v>
      </c>
      <c r="C11" s="35">
        <v>170</v>
      </c>
      <c r="D11" s="35">
        <v>167</v>
      </c>
      <c r="E11" s="35">
        <f t="shared" si="0"/>
        <v>337</v>
      </c>
      <c r="F11" s="35">
        <v>1054</v>
      </c>
      <c r="G11" s="11"/>
      <c r="H11" s="11"/>
      <c r="I11" s="35">
        <f t="shared" si="1"/>
        <v>1391</v>
      </c>
    </row>
    <row r="12" spans="1:9" ht="30.75" customHeight="1">
      <c r="A12" s="37">
        <v>8</v>
      </c>
      <c r="B12" s="31" t="s">
        <v>13</v>
      </c>
      <c r="C12" s="11">
        <v>164</v>
      </c>
      <c r="D12" s="11">
        <v>170</v>
      </c>
      <c r="E12" s="35">
        <f t="shared" si="0"/>
        <v>334</v>
      </c>
      <c r="F12" s="11">
        <v>1053</v>
      </c>
      <c r="G12" s="11">
        <v>0</v>
      </c>
      <c r="H12" s="11"/>
      <c r="I12" s="35">
        <f t="shared" si="1"/>
        <v>1387</v>
      </c>
    </row>
    <row r="13" spans="1:9" s="36" customFormat="1" ht="30.75" customHeight="1">
      <c r="A13" s="37">
        <v>9</v>
      </c>
      <c r="B13" s="31" t="s">
        <v>15</v>
      </c>
      <c r="C13" s="11">
        <v>170</v>
      </c>
      <c r="D13" s="11">
        <v>182</v>
      </c>
      <c r="E13" s="35">
        <f t="shared" si="0"/>
        <v>352</v>
      </c>
      <c r="F13" s="11">
        <v>1018</v>
      </c>
      <c r="G13" s="11"/>
      <c r="H13" s="11">
        <v>8</v>
      </c>
      <c r="I13" s="35">
        <f t="shared" si="1"/>
        <v>1386</v>
      </c>
    </row>
    <row r="14" spans="1:9" ht="30.75" customHeight="1">
      <c r="A14" s="37">
        <v>10</v>
      </c>
      <c r="B14" s="31" t="s">
        <v>24</v>
      </c>
      <c r="C14" s="35">
        <v>148</v>
      </c>
      <c r="D14" s="35">
        <v>177</v>
      </c>
      <c r="E14" s="35">
        <f t="shared" si="0"/>
        <v>325</v>
      </c>
      <c r="F14" s="35">
        <v>1030</v>
      </c>
      <c r="G14" s="11"/>
      <c r="H14" s="11"/>
      <c r="I14" s="35">
        <f t="shared" si="1"/>
        <v>1355</v>
      </c>
    </row>
    <row r="15" spans="1:9" ht="30.75" customHeight="1">
      <c r="A15" s="37">
        <v>11</v>
      </c>
      <c r="B15" s="31" t="s">
        <v>9</v>
      </c>
      <c r="C15" s="35">
        <v>146</v>
      </c>
      <c r="D15" s="35">
        <v>146</v>
      </c>
      <c r="E15" s="35">
        <f t="shared" si="0"/>
        <v>292</v>
      </c>
      <c r="F15" s="35">
        <v>1031</v>
      </c>
      <c r="G15" s="11">
        <v>2</v>
      </c>
      <c r="H15" s="11"/>
      <c r="I15" s="35">
        <f t="shared" si="1"/>
        <v>1327</v>
      </c>
    </row>
    <row r="16" spans="1:9" ht="30.75" customHeight="1">
      <c r="A16" s="37">
        <v>12</v>
      </c>
      <c r="B16" s="31" t="s">
        <v>32</v>
      </c>
      <c r="C16" s="11">
        <v>157</v>
      </c>
      <c r="D16" s="11">
        <v>131</v>
      </c>
      <c r="E16" s="35">
        <f t="shared" si="0"/>
        <v>288</v>
      </c>
      <c r="F16" s="11">
        <v>1009</v>
      </c>
      <c r="G16" s="11">
        <v>2</v>
      </c>
      <c r="H16" s="11"/>
      <c r="I16" s="35">
        <f t="shared" si="1"/>
        <v>1301</v>
      </c>
    </row>
    <row r="17" s="26" customFormat="1" ht="27" customHeight="1">
      <c r="A17" s="17"/>
    </row>
    <row r="18" spans="1:9" s="26" customFormat="1" ht="27" customHeight="1">
      <c r="A18" s="17"/>
      <c r="B18" s="12"/>
      <c r="C18" s="13"/>
      <c r="D18" s="13"/>
      <c r="E18" s="13"/>
      <c r="F18" s="13"/>
      <c r="G18" s="13"/>
      <c r="H18" s="27"/>
      <c r="I18" s="13"/>
    </row>
    <row r="19" spans="1:9" s="26" customFormat="1" ht="27" customHeight="1">
      <c r="A19" s="17"/>
      <c r="B19" s="12"/>
      <c r="C19" s="13"/>
      <c r="D19" s="13"/>
      <c r="E19" s="13"/>
      <c r="F19" s="13"/>
      <c r="G19" s="13"/>
      <c r="H19" s="27"/>
      <c r="I19" s="13"/>
    </row>
    <row r="20" spans="1:9" s="26" customFormat="1" ht="27" customHeight="1">
      <c r="A20" s="17"/>
      <c r="B20" s="12"/>
      <c r="C20" s="13"/>
      <c r="D20" s="13"/>
      <c r="E20" s="13"/>
      <c r="F20" s="13"/>
      <c r="G20" s="13"/>
      <c r="H20" s="27"/>
      <c r="I20" s="13"/>
    </row>
    <row r="21" spans="1:9" s="26" customFormat="1" ht="27" customHeight="1">
      <c r="A21" s="17"/>
      <c r="B21" s="12"/>
      <c r="C21" s="13"/>
      <c r="D21" s="13"/>
      <c r="E21" s="13"/>
      <c r="F21" s="13"/>
      <c r="G21" s="13"/>
      <c r="H21" s="27"/>
      <c r="I21" s="13"/>
    </row>
    <row r="22" spans="1:9" s="26" customFormat="1" ht="27" customHeight="1">
      <c r="A22" s="17"/>
      <c r="B22" s="12"/>
      <c r="C22" s="13"/>
      <c r="D22" s="13"/>
      <c r="E22" s="13"/>
      <c r="F22" s="13"/>
      <c r="G22" s="13"/>
      <c r="H22" s="27"/>
      <c r="I22" s="13"/>
    </row>
    <row r="23" spans="1:9" s="26" customFormat="1" ht="27" customHeight="1">
      <c r="A23" s="17"/>
      <c r="B23" s="12"/>
      <c r="C23" s="13"/>
      <c r="D23" s="13"/>
      <c r="E23" s="13"/>
      <c r="F23" s="13"/>
      <c r="G23" s="13"/>
      <c r="H23" s="27"/>
      <c r="I23" s="13"/>
    </row>
    <row r="24" spans="1:9" s="26" customFormat="1" ht="27" customHeight="1">
      <c r="A24" s="17"/>
      <c r="B24" s="12"/>
      <c r="C24" s="13"/>
      <c r="D24" s="13"/>
      <c r="E24" s="13"/>
      <c r="F24" s="13"/>
      <c r="G24" s="13"/>
      <c r="H24" s="27"/>
      <c r="I24" s="13"/>
    </row>
    <row r="25" spans="1:9" s="26" customFormat="1" ht="27" customHeight="1">
      <c r="A25" s="17"/>
      <c r="B25" s="12"/>
      <c r="C25" s="13"/>
      <c r="D25" s="13"/>
      <c r="E25" s="13"/>
      <c r="F25" s="13"/>
      <c r="G25" s="13"/>
      <c r="H25" s="27"/>
      <c r="I25" s="13"/>
    </row>
    <row r="26" spans="1:9" s="26" customFormat="1" ht="27" customHeight="1">
      <c r="A26" s="17"/>
      <c r="B26" s="12"/>
      <c r="C26" s="13"/>
      <c r="D26" s="13"/>
      <c r="E26" s="13"/>
      <c r="F26" s="13"/>
      <c r="G26" s="13"/>
      <c r="H26" s="27"/>
      <c r="I26" s="13"/>
    </row>
    <row r="27" spans="1:9" s="26" customFormat="1" ht="27" customHeight="1">
      <c r="A27" s="17"/>
      <c r="B27" s="18"/>
      <c r="C27" s="14"/>
      <c r="D27" s="14"/>
      <c r="E27" s="14"/>
      <c r="F27" s="14"/>
      <c r="G27" s="13"/>
      <c r="H27" s="27"/>
      <c r="I27" s="13"/>
    </row>
    <row r="28" spans="1:9" s="26" customFormat="1" ht="27" customHeight="1">
      <c r="A28" s="17"/>
      <c r="B28" s="18"/>
      <c r="C28" s="14"/>
      <c r="D28" s="14"/>
      <c r="E28" s="14"/>
      <c r="F28" s="14"/>
      <c r="G28" s="13"/>
      <c r="H28" s="27"/>
      <c r="I28" s="13"/>
    </row>
    <row r="29" spans="2:9" s="26" customFormat="1" ht="27" customHeight="1">
      <c r="B29" s="18"/>
      <c r="C29" s="14"/>
      <c r="D29" s="14"/>
      <c r="E29" s="14"/>
      <c r="F29" s="14"/>
      <c r="G29" s="14"/>
      <c r="H29" s="28"/>
      <c r="I29" s="14"/>
    </row>
  </sheetData>
  <mergeCells count="2">
    <mergeCell ref="B1:I1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G12" sqref="G12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7" width="6.125" style="3" customWidth="1"/>
    <col min="8" max="8" width="8.00390625" style="4" customWidth="1"/>
    <col min="9" max="9" width="9.75390625" style="4" customWidth="1"/>
    <col min="10" max="10" width="11.00390625" style="1" customWidth="1"/>
    <col min="11" max="16384" width="9.125" style="1" customWidth="1"/>
  </cols>
  <sheetData>
    <row r="1" spans="2:10" ht="27" customHeight="1">
      <c r="B1" s="42" t="s">
        <v>5</v>
      </c>
      <c r="C1" s="42"/>
      <c r="D1" s="42"/>
      <c r="E1" s="42"/>
      <c r="F1" s="42"/>
      <c r="G1" s="42"/>
      <c r="H1" s="42"/>
      <c r="I1" s="42"/>
      <c r="J1" s="29"/>
    </row>
    <row r="2" spans="2:10" ht="27" customHeight="1">
      <c r="B2" s="43" t="s">
        <v>20</v>
      </c>
      <c r="C2" s="43"/>
      <c r="D2" s="43"/>
      <c r="E2" s="43"/>
      <c r="F2" s="43"/>
      <c r="G2" s="43"/>
      <c r="H2" s="43"/>
      <c r="I2" s="43"/>
      <c r="J2" s="30"/>
    </row>
    <row r="3" spans="2:9" ht="27" customHeight="1">
      <c r="B3" s="16"/>
      <c r="C3" s="16"/>
      <c r="D3" s="16"/>
      <c r="E3" s="16"/>
      <c r="F3" s="16"/>
      <c r="G3" s="16"/>
      <c r="H3" s="16"/>
      <c r="I3" s="16"/>
    </row>
    <row r="4" spans="1:10" s="9" customFormat="1" ht="28.5">
      <c r="A4" s="15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7" t="s">
        <v>3</v>
      </c>
      <c r="I4" s="19" t="s">
        <v>7</v>
      </c>
      <c r="J4" s="5" t="s">
        <v>8</v>
      </c>
    </row>
    <row r="5" spans="1:10" ht="27" customHeight="1">
      <c r="A5" s="37">
        <v>1</v>
      </c>
      <c r="B5" s="31" t="s">
        <v>21</v>
      </c>
      <c r="C5" s="35">
        <v>168</v>
      </c>
      <c r="D5" s="35">
        <v>173</v>
      </c>
      <c r="E5" s="35">
        <v>167</v>
      </c>
      <c r="F5" s="35">
        <v>200</v>
      </c>
      <c r="G5" s="35">
        <v>196</v>
      </c>
      <c r="H5" s="11">
        <v>16</v>
      </c>
      <c r="I5" s="11"/>
      <c r="J5" s="35">
        <v>1</v>
      </c>
    </row>
    <row r="6" spans="1:10" ht="30.75" customHeight="1">
      <c r="A6" s="37">
        <v>2</v>
      </c>
      <c r="B6" s="31" t="s">
        <v>16</v>
      </c>
      <c r="C6" s="35">
        <v>182</v>
      </c>
      <c r="D6" s="35">
        <v>158</v>
      </c>
      <c r="E6" s="35">
        <v>169</v>
      </c>
      <c r="F6" s="35">
        <v>160</v>
      </c>
      <c r="G6" s="35">
        <v>120</v>
      </c>
      <c r="H6" s="11">
        <v>6</v>
      </c>
      <c r="I6" s="11">
        <v>8</v>
      </c>
      <c r="J6" s="35">
        <v>2</v>
      </c>
    </row>
    <row r="7" spans="1:10" ht="30.75" customHeight="1">
      <c r="A7" s="37">
        <v>3</v>
      </c>
      <c r="B7" s="40" t="s">
        <v>36</v>
      </c>
      <c r="C7" s="35">
        <v>182</v>
      </c>
      <c r="D7" s="35">
        <v>174</v>
      </c>
      <c r="E7" s="35">
        <v>177</v>
      </c>
      <c r="F7" s="35">
        <v>144</v>
      </c>
      <c r="G7" s="35">
        <v>0</v>
      </c>
      <c r="H7" s="11"/>
      <c r="I7" s="11"/>
      <c r="J7" s="35">
        <v>3</v>
      </c>
    </row>
    <row r="8" spans="1:10" ht="30.75" customHeight="1">
      <c r="A8" s="37">
        <v>4</v>
      </c>
      <c r="B8" s="38" t="s">
        <v>42</v>
      </c>
      <c r="C8" s="35">
        <v>166</v>
      </c>
      <c r="D8" s="35">
        <v>156</v>
      </c>
      <c r="E8" s="35">
        <v>161</v>
      </c>
      <c r="F8" s="35">
        <v>0</v>
      </c>
      <c r="G8" s="35">
        <v>0</v>
      </c>
      <c r="H8" s="35">
        <v>6</v>
      </c>
      <c r="I8" s="35">
        <v>8</v>
      </c>
      <c r="J8" s="35">
        <v>4</v>
      </c>
    </row>
    <row r="9" spans="1:10" ht="30.75" customHeight="1">
      <c r="A9" s="37">
        <v>5</v>
      </c>
      <c r="B9" s="31" t="s">
        <v>26</v>
      </c>
      <c r="C9" s="35">
        <v>216</v>
      </c>
      <c r="D9" s="35">
        <v>159</v>
      </c>
      <c r="E9" s="35">
        <v>0</v>
      </c>
      <c r="F9" s="35">
        <v>0</v>
      </c>
      <c r="G9" s="35">
        <v>0</v>
      </c>
      <c r="H9" s="11"/>
      <c r="I9" s="11"/>
      <c r="J9" s="35">
        <v>5</v>
      </c>
    </row>
    <row r="10" spans="1:10" ht="30.75" customHeight="1">
      <c r="A10" s="37">
        <v>6</v>
      </c>
      <c r="B10" s="31" t="s">
        <v>30</v>
      </c>
      <c r="C10" s="35">
        <v>140</v>
      </c>
      <c r="D10" s="35">
        <v>0</v>
      </c>
      <c r="E10" s="35">
        <v>0</v>
      </c>
      <c r="F10" s="35">
        <v>0</v>
      </c>
      <c r="G10" s="35">
        <v>0</v>
      </c>
      <c r="H10" s="11">
        <v>6</v>
      </c>
      <c r="I10" s="11"/>
      <c r="J10" s="35">
        <v>6</v>
      </c>
    </row>
    <row r="11" spans="1:9" ht="30.75" customHeight="1">
      <c r="A11" s="17"/>
      <c r="B11" s="12"/>
      <c r="C11" s="13"/>
      <c r="D11" s="13"/>
      <c r="E11" s="13"/>
      <c r="F11" s="13"/>
      <c r="G11" s="13"/>
      <c r="H11" s="13"/>
      <c r="I11" s="13"/>
    </row>
    <row r="12" spans="1:9" ht="30.75" customHeight="1">
      <c r="A12" s="17"/>
      <c r="B12" s="12"/>
      <c r="C12" s="20"/>
      <c r="D12" s="41"/>
      <c r="E12" s="20"/>
      <c r="F12" s="21"/>
      <c r="G12" s="20"/>
      <c r="H12" s="20"/>
      <c r="I12" s="13"/>
    </row>
    <row r="13" spans="1:9" ht="30.75" customHeight="1">
      <c r="A13" s="17"/>
      <c r="B13" s="12"/>
      <c r="C13" s="20"/>
      <c r="D13" s="20"/>
      <c r="E13" s="20"/>
      <c r="F13" s="20"/>
      <c r="G13" s="20"/>
      <c r="H13" s="20"/>
      <c r="I13" s="13"/>
    </row>
    <row r="14" spans="1:9" ht="30.75" customHeight="1">
      <c r="A14" s="17"/>
      <c r="B14" s="12"/>
      <c r="C14" s="20"/>
      <c r="D14" s="20"/>
      <c r="E14" s="20"/>
      <c r="F14" s="21"/>
      <c r="G14" s="20"/>
      <c r="H14" s="20"/>
      <c r="I14" s="13"/>
    </row>
    <row r="15" spans="1:9" ht="30.75" customHeight="1">
      <c r="A15" s="17"/>
      <c r="B15" s="12"/>
      <c r="C15" s="13"/>
      <c r="D15" s="13"/>
      <c r="E15" s="13"/>
      <c r="F15" s="13"/>
      <c r="G15" s="13"/>
      <c r="H15" s="13"/>
      <c r="I15" s="13"/>
    </row>
    <row r="16" spans="1:9" ht="30.75" customHeight="1">
      <c r="A16" s="17"/>
      <c r="B16" s="12"/>
      <c r="C16" s="13"/>
      <c r="D16" s="13"/>
      <c r="E16" s="13"/>
      <c r="F16" s="13"/>
      <c r="G16" s="13"/>
      <c r="H16" s="13"/>
      <c r="I16" s="13"/>
    </row>
    <row r="17" spans="1:9" ht="27" customHeight="1">
      <c r="A17" s="17"/>
      <c r="B17" s="12"/>
      <c r="C17" s="13"/>
      <c r="D17" s="13"/>
      <c r="E17" s="13"/>
      <c r="F17" s="13"/>
      <c r="G17" s="13"/>
      <c r="H17" s="13"/>
      <c r="I17" s="13"/>
    </row>
    <row r="18" spans="1:9" ht="27" customHeight="1">
      <c r="A18" s="17"/>
      <c r="B18" s="12"/>
      <c r="C18" s="13"/>
      <c r="D18" s="13"/>
      <c r="E18" s="13"/>
      <c r="F18" s="13"/>
      <c r="G18" s="13"/>
      <c r="H18" s="13"/>
      <c r="I18" s="13"/>
    </row>
    <row r="19" spans="1:9" ht="27" customHeight="1">
      <c r="A19" s="17"/>
      <c r="B19" s="12"/>
      <c r="C19" s="13"/>
      <c r="D19" s="13"/>
      <c r="E19" s="13"/>
      <c r="F19" s="13"/>
      <c r="G19" s="13"/>
      <c r="H19" s="13"/>
      <c r="I19" s="13"/>
    </row>
    <row r="20" spans="1:9" ht="27" customHeight="1">
      <c r="A20" s="17"/>
      <c r="B20" s="12"/>
      <c r="C20" s="13"/>
      <c r="D20" s="13"/>
      <c r="E20" s="13"/>
      <c r="F20" s="13"/>
      <c r="G20" s="13"/>
      <c r="H20" s="13"/>
      <c r="I20" s="13"/>
    </row>
    <row r="21" spans="1:9" ht="27" customHeight="1">
      <c r="A21" s="17"/>
      <c r="B21" s="12"/>
      <c r="C21" s="13"/>
      <c r="D21" s="13"/>
      <c r="E21" s="13"/>
      <c r="F21" s="13"/>
      <c r="G21" s="13"/>
      <c r="H21" s="13"/>
      <c r="I21" s="13"/>
    </row>
    <row r="22" spans="1:9" ht="27" customHeight="1">
      <c r="A22" s="17"/>
      <c r="B22" s="12"/>
      <c r="C22" s="13"/>
      <c r="D22" s="13"/>
      <c r="E22" s="13"/>
      <c r="F22" s="13"/>
      <c r="G22" s="13"/>
      <c r="H22" s="13"/>
      <c r="I22" s="13"/>
    </row>
    <row r="23" spans="1:9" ht="27" customHeight="1">
      <c r="A23" s="17"/>
      <c r="B23" s="12"/>
      <c r="C23" s="13"/>
      <c r="D23" s="13"/>
      <c r="E23" s="13"/>
      <c r="F23" s="13"/>
      <c r="G23" s="13"/>
      <c r="H23" s="13"/>
      <c r="I23" s="13"/>
    </row>
    <row r="24" spans="1:9" ht="27" customHeight="1">
      <c r="A24" s="17"/>
      <c r="B24" s="12"/>
      <c r="C24" s="13"/>
      <c r="D24" s="13"/>
      <c r="E24" s="13"/>
      <c r="F24" s="13"/>
      <c r="G24" s="13"/>
      <c r="H24" s="13"/>
      <c r="I24" s="13"/>
    </row>
    <row r="25" spans="1:9" ht="27" customHeight="1">
      <c r="A25" s="17"/>
      <c r="B25" s="12"/>
      <c r="C25" s="13"/>
      <c r="D25" s="13"/>
      <c r="E25" s="13"/>
      <c r="F25" s="13"/>
      <c r="G25" s="13"/>
      <c r="H25" s="13"/>
      <c r="I25" s="13"/>
    </row>
    <row r="26" spans="1:9" ht="27" customHeight="1">
      <c r="A26" s="17"/>
      <c r="B26" s="12"/>
      <c r="C26" s="13"/>
      <c r="D26" s="13"/>
      <c r="E26" s="13"/>
      <c r="F26" s="13"/>
      <c r="G26" s="13"/>
      <c r="H26" s="13"/>
      <c r="I26" s="13"/>
    </row>
    <row r="27" spans="1:9" ht="27" customHeight="1">
      <c r="A27" s="17"/>
      <c r="B27" s="18"/>
      <c r="C27" s="14"/>
      <c r="D27" s="14"/>
      <c r="E27" s="14"/>
      <c r="F27" s="14"/>
      <c r="G27" s="14"/>
      <c r="H27" s="13"/>
      <c r="I27" s="13"/>
    </row>
    <row r="28" spans="1:9" ht="27" customHeight="1">
      <c r="A28" s="17"/>
      <c r="B28" s="18"/>
      <c r="C28" s="14"/>
      <c r="D28" s="14"/>
      <c r="E28" s="14"/>
      <c r="F28" s="14"/>
      <c r="G28" s="14"/>
      <c r="H28" s="13"/>
      <c r="I28" s="13"/>
    </row>
  </sheetData>
  <mergeCells count="2">
    <mergeCell ref="B1:I1"/>
    <mergeCell ref="B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Designer</cp:lastModifiedBy>
  <cp:lastPrinted>2006-12-05T21:38:19Z</cp:lastPrinted>
  <dcterms:created xsi:type="dcterms:W3CDTF">2004-12-03T20:11:36Z</dcterms:created>
  <dcterms:modified xsi:type="dcterms:W3CDTF">2006-12-06T12:47:37Z</dcterms:modified>
  <cp:category/>
  <cp:version/>
  <cp:contentType/>
  <cp:contentStatus/>
</cp:coreProperties>
</file>